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manfred\Documents\PROJECTS\Draft Agency Enrollment Data\"/>
    </mc:Choice>
  </mc:AlternateContent>
  <xr:revisionPtr revIDLastSave="0" documentId="8_{BB5122D9-C72C-43D3-9157-4FF344FF91DF}" xr6:coauthVersionLast="47" xr6:coauthVersionMax="47" xr10:uidLastSave="{00000000-0000-0000-0000-000000000000}"/>
  <bookViews>
    <workbookView xWindow="-120" yWindow="-13620" windowWidth="21840" windowHeight="13020" xr2:uid="{00000000-000D-0000-FFFF-FFFF00000000}"/>
  </bookViews>
  <sheets>
    <sheet name="direct contractors agency enrol" sheetId="1" r:id="rId1"/>
  </sheets>
  <definedNames>
    <definedName name="_xlnm.Print_Titles" localSheetId="0">'direct contractors agency enrol'!$A:$B,'direct contractors agency enrol'!$1:$2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1" l="1"/>
  <c r="O7" i="1"/>
  <c r="G7" i="1"/>
  <c r="E7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6" i="1"/>
  <c r="G5" i="1"/>
  <c r="G4" i="1"/>
  <c r="G3" i="1"/>
  <c r="E37" i="1"/>
  <c r="E36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6" i="1"/>
  <c r="E5" i="1"/>
  <c r="E4" i="1"/>
  <c r="E3" i="1"/>
  <c r="Q27" i="1"/>
  <c r="Q22" i="1"/>
  <c r="Q19" i="1"/>
  <c r="Q18" i="1"/>
  <c r="Q17" i="1"/>
  <c r="O27" i="1"/>
  <c r="O22" i="1"/>
  <c r="O19" i="1"/>
  <c r="O18" i="1"/>
  <c r="O17" i="1"/>
  <c r="L34" i="1"/>
  <c r="L25" i="1"/>
  <c r="L20" i="1"/>
  <c r="L19" i="1"/>
  <c r="L14" i="1"/>
  <c r="L13" i="1"/>
  <c r="J34" i="1"/>
  <c r="J25" i="1"/>
  <c r="J20" i="1"/>
  <c r="J19" i="1"/>
  <c r="J14" i="1"/>
  <c r="J13" i="1"/>
</calcChain>
</file>

<file path=xl/sharedStrings.xml><?xml version="1.0" encoding="utf-8"?>
<sst xmlns="http://schemas.openxmlformats.org/spreadsheetml/2006/main" count="56" uniqueCount="56">
  <si>
    <t>Adult Literacy Lawrence County</t>
  </si>
  <si>
    <t>Allegheny IU 3</t>
  </si>
  <si>
    <t>Altoona Area SD</t>
  </si>
  <si>
    <t>ARIN IU 28</t>
  </si>
  <si>
    <t>Bradford Co Action Inc</t>
  </si>
  <si>
    <t>Central IU 10</t>
  </si>
  <si>
    <t>Central Susquehanna IU 16</t>
  </si>
  <si>
    <t>Delaware Co Literacy Co</t>
  </si>
  <si>
    <t>District 1199C Trng &amp; Upgrd Fd</t>
  </si>
  <si>
    <t>Goodwill of the Southern Alleghenies Inc</t>
  </si>
  <si>
    <t>Intermediate Unit 1</t>
  </si>
  <si>
    <t>Keystone Opportunity Center</t>
  </si>
  <si>
    <t>Lincoln IU 12</t>
  </si>
  <si>
    <t>Marywood University</t>
  </si>
  <si>
    <t>Northampton Co Area CC/ Main</t>
  </si>
  <si>
    <t>Northwest Tri-County IU 5</t>
  </si>
  <si>
    <t>Penn State/ Main</t>
  </si>
  <si>
    <t>Project of Easton Inc</t>
  </si>
  <si>
    <t>Somerset County Technology Center</t>
  </si>
  <si>
    <t>Temple University\ Main</t>
  </si>
  <si>
    <t>Titusville Regional Literacy Council</t>
  </si>
  <si>
    <t>VITA Education Services</t>
  </si>
  <si>
    <t>YWCA Tri-County Area</t>
  </si>
  <si>
    <t>TOTAL: Butler County Community Coll</t>
  </si>
  <si>
    <t>TOTAL: Chester Co OIC</t>
  </si>
  <si>
    <t>TOTAL: Lancaster-Lebanon IU 13</t>
  </si>
  <si>
    <t>TOTAL: Huntingdon County Child &amp; Adult Development Corporation</t>
  </si>
  <si>
    <t>TOTAL: Lehigh Carbon Community Coll</t>
  </si>
  <si>
    <t>TOTAL: Literacy Pittsburgh</t>
  </si>
  <si>
    <t>TOTAL: Luzerne County Community Coll</t>
  </si>
  <si>
    <t>TOTAL: Reading Area Community College</t>
  </si>
  <si>
    <t>TOTAL: Seneca Highlands IU 9</t>
  </si>
  <si>
    <t>TOTAL: Tri County OIC</t>
  </si>
  <si>
    <t>Tuscarora IU 11 - DLP</t>
  </si>
  <si>
    <t># Contracted: 064</t>
  </si>
  <si>
    <t>AUN</t>
  </si>
  <si>
    <t>Agency Name</t>
  </si>
  <si>
    <t># Unduplicated Adults w/12+ 064 Hours - majority of hrs in 064</t>
  </si>
  <si>
    <t>Enrollm't in 064 (Standard=100%)</t>
  </si>
  <si>
    <t>Total # of 064 Hrs</t>
  </si>
  <si>
    <t>Average # of 064 Hours</t>
  </si>
  <si>
    <t># Contracted: 061</t>
  </si>
  <si>
    <t># Unduplicated Adults w/12+ 061 Hours - majority of hrs in 061</t>
  </si>
  <si>
    <t>Enrollm't in 061 (Standard=100%)</t>
  </si>
  <si>
    <t>Total # of 061 Hrs</t>
  </si>
  <si>
    <t>Average # of 061 Hours</t>
  </si>
  <si>
    <t># Contracted: 259</t>
  </si>
  <si>
    <t>Enrollm't in 259 (Standard=100%)</t>
  </si>
  <si>
    <t>Total # of 259 Hrs</t>
  </si>
  <si>
    <t>Average # of 259 Hours</t>
  </si>
  <si>
    <t># Unduplicated Adults w/12+ 259 Hours - majority of hrs in 259</t>
  </si>
  <si>
    <t>Draft AE Enrollment: 2022-2023</t>
  </si>
  <si>
    <t>Beyond Literacy</t>
  </si>
  <si>
    <t>Adult Basic Education 064</t>
  </si>
  <si>
    <t>Section 243 IELCE 061</t>
  </si>
  <si>
    <t>Tutoring Program for Adults 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</si>
</sst>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2" fontId="0" fillId="0" borderId="1" xfId="0" applyNumberFormat="1" applyBorder="1"/>
    <xf numFmtId="0" fontId="0" fillId="0" borderId="1" xfId="0" applyBorder="1"/>
    <xf numFmtId="1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0" fillId="2" borderId="1" xfId="0" applyNumberFormat="1" applyFill="1" applyBorder="1"/>
    <xf numFmtId="2" fontId="0" fillId="2" borderId="1" xfId="0" applyNumberFormat="1" applyFill="1" applyBorder="1"/>
    <xf numFmtId="1" fontId="0" fillId="2" borderId="1" xfId="0" applyNumberFormat="1" applyFill="1" applyBorder="1"/>
    <xf numFmtId="1" fontId="3" fillId="0" borderId="2" xfId="0" applyNumberFormat="1" applyFont="1" applyBorder="1" applyAlignment="1">
      <alignment horizontal="left" vertical="top"/>
    </xf>
    <xf numFmtId="1" fontId="0" fillId="0" borderId="2" xfId="0" applyNumberFormat="1" applyBorder="1" applyAlignment="1">
      <alignment horizontal="left" vertical="top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" fontId="4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workbookViewId="0">
      <pane xSplit="2" ySplit="2" topLeftCell="C6" activePane="bottomRight" state="frozen"/>
      <selection pane="topRight" activeCell="C1" sqref="C1"/>
      <selection pane="bottomLeft" activeCell="A3" sqref="A3"/>
      <selection pane="bottomRight" activeCell="I2" sqref="I2"/>
    </sheetView>
  </sheetViews>
  <sheetFormatPr defaultRowHeight="15" x14ac:dyDescent="0.25"/>
  <cols>
    <col min="1" max="1" width="11.85546875" style="3" customWidth="1"/>
    <col min="2" max="2" width="35.85546875" style="4" customWidth="1"/>
    <col min="3" max="3" width="11.85546875" style="4" customWidth="1"/>
    <col min="4" max="4" width="11.28515625" style="2" customWidth="1"/>
    <col min="5" max="5" width="11.140625" style="2" customWidth="1"/>
    <col min="6" max="6" width="11.7109375" style="1" customWidth="1"/>
    <col min="7" max="7" width="11.42578125" style="2" customWidth="1"/>
    <col min="8" max="8" width="11.85546875" style="2" customWidth="1"/>
    <col min="9" max="9" width="12.7109375" style="2" customWidth="1"/>
    <col min="10" max="10" width="10.42578125" style="2" customWidth="1"/>
    <col min="11" max="11" width="11" style="1" customWidth="1"/>
    <col min="12" max="12" width="9.5703125" style="1" customWidth="1"/>
    <col min="13" max="15" width="9.140625" style="2"/>
    <col min="16" max="16" width="9.140625" style="1"/>
    <col min="17" max="17" width="9.140625" style="2"/>
  </cols>
  <sheetData>
    <row r="1" spans="1:17" ht="32.25" customHeight="1" x14ac:dyDescent="0.25">
      <c r="A1" s="20" t="s">
        <v>51</v>
      </c>
      <c r="B1" s="21"/>
      <c r="C1" s="22" t="s">
        <v>53</v>
      </c>
      <c r="D1" s="23"/>
      <c r="E1" s="23"/>
      <c r="F1" s="23"/>
      <c r="G1" s="23"/>
      <c r="H1" s="24" t="s">
        <v>54</v>
      </c>
      <c r="I1" s="25"/>
      <c r="J1" s="25"/>
      <c r="K1" s="25"/>
      <c r="L1" s="25"/>
      <c r="M1" s="24" t="s">
        <v>55</v>
      </c>
      <c r="N1" s="24"/>
      <c r="O1" s="24"/>
      <c r="P1" s="24"/>
      <c r="Q1" s="24"/>
    </row>
    <row r="2" spans="1:17" ht="127.5" x14ac:dyDescent="0.25">
      <c r="A2" s="10" t="s">
        <v>35</v>
      </c>
      <c r="B2" s="11" t="s">
        <v>36</v>
      </c>
      <c r="C2" s="12" t="s">
        <v>34</v>
      </c>
      <c r="D2" s="13" t="s">
        <v>37</v>
      </c>
      <c r="E2" s="14" t="s">
        <v>38</v>
      </c>
      <c r="F2" s="15" t="s">
        <v>39</v>
      </c>
      <c r="G2" s="16" t="s">
        <v>40</v>
      </c>
      <c r="H2" s="12" t="s">
        <v>41</v>
      </c>
      <c r="I2" s="13" t="s">
        <v>42</v>
      </c>
      <c r="J2" s="14" t="s">
        <v>43</v>
      </c>
      <c r="K2" s="15" t="s">
        <v>44</v>
      </c>
      <c r="L2" s="16" t="s">
        <v>45</v>
      </c>
      <c r="M2" s="12" t="s">
        <v>46</v>
      </c>
      <c r="N2" s="13" t="s">
        <v>50</v>
      </c>
      <c r="O2" s="14" t="s">
        <v>47</v>
      </c>
      <c r="P2" s="15" t="s">
        <v>48</v>
      </c>
      <c r="Q2" s="16" t="s">
        <v>49</v>
      </c>
    </row>
    <row r="3" spans="1:17" x14ac:dyDescent="0.25">
      <c r="A3" s="5">
        <v>300374060</v>
      </c>
      <c r="B3" s="6" t="s">
        <v>0</v>
      </c>
      <c r="C3" s="6">
        <v>80</v>
      </c>
      <c r="D3" s="7">
        <v>83</v>
      </c>
      <c r="E3" s="17">
        <f>D3/C3</f>
        <v>1.0375000000000001</v>
      </c>
      <c r="F3" s="8">
        <v>4650.25</v>
      </c>
      <c r="G3" s="18">
        <f>F3/D3</f>
        <v>56.027108433734938</v>
      </c>
      <c r="H3" s="7"/>
      <c r="I3" s="7"/>
      <c r="J3" s="17"/>
      <c r="K3" s="8"/>
      <c r="L3" s="18"/>
      <c r="M3" s="7"/>
      <c r="N3" s="7"/>
      <c r="O3" s="19"/>
      <c r="P3" s="8"/>
      <c r="Q3" s="19"/>
    </row>
    <row r="4" spans="1:17" x14ac:dyDescent="0.25">
      <c r="A4" s="5">
        <v>103000000</v>
      </c>
      <c r="B4" s="6" t="s">
        <v>1</v>
      </c>
      <c r="C4" s="6">
        <v>157</v>
      </c>
      <c r="D4" s="7">
        <v>78</v>
      </c>
      <c r="E4" s="17">
        <f t="shared" ref="E4:E37" si="0">D4/C4</f>
        <v>0.49681528662420382</v>
      </c>
      <c r="F4" s="8">
        <v>4003.95</v>
      </c>
      <c r="G4" s="18">
        <f t="shared" ref="G4:G37" si="1">F4/D4</f>
        <v>51.332692307692305</v>
      </c>
      <c r="H4" s="7"/>
      <c r="I4" s="7"/>
      <c r="J4" s="17"/>
      <c r="K4" s="8"/>
      <c r="L4" s="18"/>
      <c r="M4" s="7"/>
      <c r="N4" s="7"/>
      <c r="O4" s="19"/>
      <c r="P4" s="8"/>
      <c r="Q4" s="19"/>
    </row>
    <row r="5" spans="1:17" x14ac:dyDescent="0.25">
      <c r="A5" s="5">
        <v>108070502</v>
      </c>
      <c r="B5" s="6" t="s">
        <v>2</v>
      </c>
      <c r="C5" s="6">
        <v>100</v>
      </c>
      <c r="D5" s="7">
        <v>101</v>
      </c>
      <c r="E5" s="17">
        <f t="shared" si="0"/>
        <v>1.01</v>
      </c>
      <c r="F5" s="8">
        <v>4898.6000000000004</v>
      </c>
      <c r="G5" s="18">
        <f t="shared" si="1"/>
        <v>48.500990099009904</v>
      </c>
      <c r="H5" s="7"/>
      <c r="I5" s="7"/>
      <c r="J5" s="17"/>
      <c r="K5" s="8"/>
      <c r="L5" s="18"/>
      <c r="M5" s="7"/>
      <c r="N5" s="7"/>
      <c r="O5" s="19"/>
      <c r="P5" s="8"/>
      <c r="Q5" s="19"/>
    </row>
    <row r="6" spans="1:17" x14ac:dyDescent="0.25">
      <c r="A6" s="5">
        <v>128000000</v>
      </c>
      <c r="B6" s="6" t="s">
        <v>3</v>
      </c>
      <c r="C6" s="6">
        <v>140</v>
      </c>
      <c r="D6" s="7">
        <v>131</v>
      </c>
      <c r="E6" s="17">
        <f t="shared" si="0"/>
        <v>0.93571428571428572</v>
      </c>
      <c r="F6" s="8">
        <v>6293.75</v>
      </c>
      <c r="G6" s="18">
        <f t="shared" si="1"/>
        <v>48.043893129770993</v>
      </c>
      <c r="H6" s="7"/>
      <c r="I6" s="7"/>
      <c r="J6" s="17"/>
      <c r="K6" s="8"/>
      <c r="L6" s="18"/>
      <c r="M6" s="7"/>
      <c r="N6" s="7"/>
      <c r="O6" s="19"/>
      <c r="P6" s="8"/>
      <c r="Q6" s="19"/>
    </row>
    <row r="7" spans="1:17" x14ac:dyDescent="0.25">
      <c r="A7" s="5">
        <v>300512450</v>
      </c>
      <c r="B7" s="6" t="s">
        <v>52</v>
      </c>
      <c r="C7" s="6">
        <v>1055</v>
      </c>
      <c r="D7" s="7">
        <v>980</v>
      </c>
      <c r="E7" s="17">
        <f t="shared" ref="E7" si="2">D7/C7</f>
        <v>0.92890995260663511</v>
      </c>
      <c r="F7" s="8">
        <v>87044.25</v>
      </c>
      <c r="G7" s="18">
        <f t="shared" ref="G7" si="3">F7/D7</f>
        <v>88.820663265306123</v>
      </c>
      <c r="H7" s="7"/>
      <c r="I7" s="7"/>
      <c r="J7" s="17"/>
      <c r="K7" s="8"/>
      <c r="L7" s="18"/>
      <c r="M7" s="7">
        <v>38</v>
      </c>
      <c r="N7" s="7">
        <v>35</v>
      </c>
      <c r="O7" s="17">
        <f>N7/M7</f>
        <v>0.92105263157894735</v>
      </c>
      <c r="P7" s="8">
        <v>1599.2</v>
      </c>
      <c r="Q7" s="18">
        <f>P7/N7</f>
        <v>45.691428571428574</v>
      </c>
    </row>
    <row r="8" spans="1:17" x14ac:dyDescent="0.25">
      <c r="A8" s="5">
        <v>300080730</v>
      </c>
      <c r="B8" s="6" t="s">
        <v>4</v>
      </c>
      <c r="C8" s="6">
        <v>52</v>
      </c>
      <c r="D8" s="7">
        <v>33</v>
      </c>
      <c r="E8" s="17">
        <f t="shared" si="0"/>
        <v>0.63461538461538458</v>
      </c>
      <c r="F8" s="8">
        <v>1106.5</v>
      </c>
      <c r="G8" s="18">
        <f t="shared" si="1"/>
        <v>33.530303030303031</v>
      </c>
      <c r="H8" s="7"/>
      <c r="I8" s="7"/>
      <c r="J8" s="17"/>
      <c r="K8" s="8"/>
      <c r="L8" s="18"/>
      <c r="M8" s="7"/>
      <c r="N8" s="7"/>
      <c r="O8" s="19"/>
      <c r="P8" s="8"/>
      <c r="Q8" s="19"/>
    </row>
    <row r="9" spans="1:17" x14ac:dyDescent="0.25">
      <c r="A9" s="5">
        <v>404100852</v>
      </c>
      <c r="B9" s="9" t="s">
        <v>23</v>
      </c>
      <c r="C9" s="9">
        <v>251</v>
      </c>
      <c r="D9" s="7">
        <v>319</v>
      </c>
      <c r="E9" s="17">
        <f t="shared" si="0"/>
        <v>1.2709163346613546</v>
      </c>
      <c r="F9" s="8">
        <v>16373.65</v>
      </c>
      <c r="G9" s="18">
        <f t="shared" si="1"/>
        <v>51.328056426332289</v>
      </c>
      <c r="H9" s="7"/>
      <c r="I9" s="7"/>
      <c r="J9" s="17"/>
      <c r="K9" s="7"/>
      <c r="L9" s="19"/>
      <c r="M9" s="7"/>
      <c r="N9" s="7"/>
      <c r="O9" s="19"/>
      <c r="P9" s="8"/>
      <c r="Q9" s="19"/>
    </row>
    <row r="10" spans="1:17" x14ac:dyDescent="0.25">
      <c r="A10" s="5">
        <v>110000000</v>
      </c>
      <c r="B10" s="6" t="s">
        <v>5</v>
      </c>
      <c r="C10" s="6">
        <v>180</v>
      </c>
      <c r="D10" s="7">
        <v>140</v>
      </c>
      <c r="E10" s="17">
        <f t="shared" si="0"/>
        <v>0.77777777777777779</v>
      </c>
      <c r="F10" s="8">
        <v>4468.8</v>
      </c>
      <c r="G10" s="18">
        <f t="shared" si="1"/>
        <v>31.92</v>
      </c>
      <c r="H10" s="7"/>
      <c r="I10" s="7"/>
      <c r="J10" s="17"/>
      <c r="K10" s="8"/>
      <c r="L10" s="18"/>
      <c r="M10" s="7"/>
      <c r="N10" s="7"/>
      <c r="O10" s="19"/>
      <c r="P10" s="8"/>
      <c r="Q10" s="19"/>
    </row>
    <row r="11" spans="1:17" x14ac:dyDescent="0.25">
      <c r="A11" s="5">
        <v>116000000</v>
      </c>
      <c r="B11" s="6" t="s">
        <v>6</v>
      </c>
      <c r="C11" s="6">
        <v>200</v>
      </c>
      <c r="D11" s="7">
        <v>206</v>
      </c>
      <c r="E11" s="17">
        <f t="shared" si="0"/>
        <v>1.03</v>
      </c>
      <c r="F11" s="8">
        <v>9723.1</v>
      </c>
      <c r="G11" s="18">
        <f t="shared" si="1"/>
        <v>47.199514563106796</v>
      </c>
      <c r="H11" s="7"/>
      <c r="I11" s="7"/>
      <c r="J11" s="17"/>
      <c r="K11" s="8"/>
      <c r="L11" s="18"/>
      <c r="M11" s="7"/>
      <c r="N11" s="7"/>
      <c r="O11" s="19"/>
      <c r="P11" s="8"/>
      <c r="Q11" s="19"/>
    </row>
    <row r="12" spans="1:17" x14ac:dyDescent="0.25">
      <c r="A12" s="5">
        <v>300150960</v>
      </c>
      <c r="B12" s="9" t="s">
        <v>24</v>
      </c>
      <c r="C12" s="9">
        <v>404</v>
      </c>
      <c r="D12" s="7">
        <v>586</v>
      </c>
      <c r="E12" s="17">
        <f t="shared" si="0"/>
        <v>1.4504950495049505</v>
      </c>
      <c r="F12" s="8">
        <v>41432.449999999997</v>
      </c>
      <c r="G12" s="18">
        <f t="shared" si="1"/>
        <v>70.703839590443678</v>
      </c>
      <c r="H12" s="7"/>
      <c r="I12" s="7"/>
      <c r="J12" s="17"/>
      <c r="K12" s="7"/>
      <c r="L12" s="19"/>
      <c r="M12" s="7"/>
      <c r="N12" s="7"/>
      <c r="O12" s="19"/>
      <c r="P12" s="8"/>
      <c r="Q12" s="19"/>
    </row>
    <row r="13" spans="1:17" x14ac:dyDescent="0.25">
      <c r="A13" s="5">
        <v>300232310</v>
      </c>
      <c r="B13" s="6" t="s">
        <v>7</v>
      </c>
      <c r="C13" s="6">
        <v>400</v>
      </c>
      <c r="D13" s="7">
        <v>381</v>
      </c>
      <c r="E13" s="17">
        <f t="shared" si="0"/>
        <v>0.95250000000000001</v>
      </c>
      <c r="F13" s="8">
        <v>28626.65</v>
      </c>
      <c r="G13" s="18">
        <f t="shared" si="1"/>
        <v>75.135564304461951</v>
      </c>
      <c r="H13" s="7">
        <v>43</v>
      </c>
      <c r="I13" s="7">
        <v>46</v>
      </c>
      <c r="J13" s="17">
        <f>I13/H13</f>
        <v>1.069767441860465</v>
      </c>
      <c r="K13" s="8">
        <v>4008.75</v>
      </c>
      <c r="L13" s="18">
        <f>K13/I13</f>
        <v>87.146739130434781</v>
      </c>
      <c r="M13" s="7"/>
      <c r="N13" s="7"/>
      <c r="O13" s="19"/>
      <c r="P13" s="8"/>
      <c r="Q13" s="19"/>
    </row>
    <row r="14" spans="1:17" x14ac:dyDescent="0.25">
      <c r="A14" s="5">
        <v>300513290</v>
      </c>
      <c r="B14" s="6" t="s">
        <v>8</v>
      </c>
      <c r="C14" s="6">
        <v>338</v>
      </c>
      <c r="D14" s="7">
        <v>255</v>
      </c>
      <c r="E14" s="17">
        <f t="shared" si="0"/>
        <v>0.75443786982248517</v>
      </c>
      <c r="F14" s="8">
        <v>11619.25</v>
      </c>
      <c r="G14" s="18">
        <f t="shared" si="1"/>
        <v>45.565686274509801</v>
      </c>
      <c r="H14" s="7">
        <v>100</v>
      </c>
      <c r="I14" s="7">
        <v>104</v>
      </c>
      <c r="J14" s="17">
        <f t="shared" ref="J14:J34" si="4">I14/H14</f>
        <v>1.04</v>
      </c>
      <c r="K14" s="8">
        <v>6041.95</v>
      </c>
      <c r="L14" s="18">
        <f>K14/I14</f>
        <v>58.095673076923077</v>
      </c>
      <c r="M14" s="7"/>
      <c r="N14" s="7"/>
      <c r="O14" s="19"/>
      <c r="P14" s="8"/>
      <c r="Q14" s="19"/>
    </row>
    <row r="15" spans="1:17" ht="30" x14ac:dyDescent="0.25">
      <c r="A15" s="5">
        <v>308113609</v>
      </c>
      <c r="B15" s="6" t="s">
        <v>9</v>
      </c>
      <c r="C15" s="6">
        <v>136</v>
      </c>
      <c r="D15" s="7">
        <v>139</v>
      </c>
      <c r="E15" s="17">
        <f t="shared" si="0"/>
        <v>1.0220588235294117</v>
      </c>
      <c r="F15" s="8">
        <v>5848.75</v>
      </c>
      <c r="G15" s="18">
        <f t="shared" si="1"/>
        <v>42.077338129496404</v>
      </c>
      <c r="H15" s="7"/>
      <c r="I15" s="7"/>
      <c r="J15" s="17"/>
      <c r="K15" s="8"/>
      <c r="L15" s="18"/>
      <c r="M15" s="7"/>
      <c r="N15" s="7"/>
      <c r="O15" s="19"/>
      <c r="P15" s="8"/>
      <c r="Q15" s="19"/>
    </row>
    <row r="16" spans="1:17" ht="30" x14ac:dyDescent="0.25">
      <c r="A16" s="5">
        <v>300310250</v>
      </c>
      <c r="B16" s="6" t="s">
        <v>26</v>
      </c>
      <c r="C16" s="6">
        <v>81</v>
      </c>
      <c r="D16" s="7">
        <v>61</v>
      </c>
      <c r="E16" s="17">
        <f t="shared" si="0"/>
        <v>0.75308641975308643</v>
      </c>
      <c r="F16" s="8">
        <v>2820.25</v>
      </c>
      <c r="G16" s="18">
        <f t="shared" si="1"/>
        <v>46.233606557377051</v>
      </c>
      <c r="H16" s="7"/>
      <c r="I16" s="7"/>
      <c r="J16" s="17"/>
      <c r="K16" s="8"/>
      <c r="L16" s="18"/>
      <c r="M16" s="7"/>
      <c r="N16" s="7"/>
      <c r="O16" s="19"/>
      <c r="P16" s="8"/>
      <c r="Q16" s="19"/>
    </row>
    <row r="17" spans="1:17" x14ac:dyDescent="0.25">
      <c r="A17" s="5">
        <v>101000000</v>
      </c>
      <c r="B17" s="6" t="s">
        <v>10</v>
      </c>
      <c r="C17" s="6">
        <v>497</v>
      </c>
      <c r="D17" s="7">
        <v>462</v>
      </c>
      <c r="E17" s="17">
        <f t="shared" si="0"/>
        <v>0.92957746478873238</v>
      </c>
      <c r="F17" s="8">
        <v>21845.35</v>
      </c>
      <c r="G17" s="18">
        <f t="shared" si="1"/>
        <v>47.284307359307356</v>
      </c>
      <c r="H17" s="7"/>
      <c r="I17" s="7"/>
      <c r="J17" s="17"/>
      <c r="K17" s="8"/>
      <c r="L17" s="18"/>
      <c r="M17" s="7">
        <v>25</v>
      </c>
      <c r="N17" s="7">
        <v>34</v>
      </c>
      <c r="O17" s="17">
        <f t="shared" ref="O17:O19" si="5">N17/M17</f>
        <v>1.36</v>
      </c>
      <c r="P17" s="8">
        <v>1542.5</v>
      </c>
      <c r="Q17" s="18">
        <f t="shared" ref="Q17:Q18" si="6">P17/N17</f>
        <v>45.367647058823529</v>
      </c>
    </row>
    <row r="18" spans="1:17" x14ac:dyDescent="0.25">
      <c r="A18" s="5">
        <v>300463130</v>
      </c>
      <c r="B18" s="6" t="s">
        <v>11</v>
      </c>
      <c r="C18" s="6">
        <v>465</v>
      </c>
      <c r="D18" s="7">
        <v>502</v>
      </c>
      <c r="E18" s="17">
        <f t="shared" si="0"/>
        <v>1.0795698924731183</v>
      </c>
      <c r="F18" s="8">
        <v>41254.800000000003</v>
      </c>
      <c r="G18" s="18">
        <f t="shared" si="1"/>
        <v>82.180876494023906</v>
      </c>
      <c r="H18" s="7"/>
      <c r="I18" s="7"/>
      <c r="J18" s="17"/>
      <c r="K18" s="8"/>
      <c r="L18" s="18"/>
      <c r="M18" s="7">
        <v>40</v>
      </c>
      <c r="N18" s="7">
        <v>27</v>
      </c>
      <c r="O18" s="17">
        <f t="shared" si="5"/>
        <v>0.67500000000000004</v>
      </c>
      <c r="P18" s="8">
        <v>1284.3</v>
      </c>
      <c r="Q18" s="18">
        <f t="shared" si="6"/>
        <v>47.566666666666663</v>
      </c>
    </row>
    <row r="19" spans="1:17" x14ac:dyDescent="0.25">
      <c r="A19" s="5">
        <v>113000000</v>
      </c>
      <c r="B19" s="9" t="s">
        <v>25</v>
      </c>
      <c r="C19" s="9">
        <v>700</v>
      </c>
      <c r="D19" s="7">
        <v>870</v>
      </c>
      <c r="E19" s="17">
        <f t="shared" si="0"/>
        <v>1.2428571428571429</v>
      </c>
      <c r="F19" s="8">
        <v>57793.599999999999</v>
      </c>
      <c r="G19" s="18">
        <f t="shared" si="1"/>
        <v>66.429425287356324</v>
      </c>
      <c r="H19" s="7">
        <v>245</v>
      </c>
      <c r="I19" s="7">
        <v>228</v>
      </c>
      <c r="J19" s="17">
        <f t="shared" si="4"/>
        <v>0.93061224489795913</v>
      </c>
      <c r="K19" s="8">
        <v>18231.900000000001</v>
      </c>
      <c r="L19" s="18">
        <f t="shared" ref="L19:L20" si="7">K19/I19</f>
        <v>79.964473684210532</v>
      </c>
      <c r="M19" s="7">
        <v>100</v>
      </c>
      <c r="N19" s="7">
        <v>70</v>
      </c>
      <c r="O19" s="17">
        <f t="shared" si="5"/>
        <v>0.7</v>
      </c>
      <c r="P19" s="8">
        <v>2806.2</v>
      </c>
      <c r="Q19" s="18">
        <f>P19/N19</f>
        <v>40.088571428571427</v>
      </c>
    </row>
    <row r="20" spans="1:17" x14ac:dyDescent="0.25">
      <c r="A20" s="5">
        <v>421394952</v>
      </c>
      <c r="B20" s="9" t="s">
        <v>27</v>
      </c>
      <c r="C20" s="9">
        <v>542</v>
      </c>
      <c r="D20" s="7">
        <v>505</v>
      </c>
      <c r="E20" s="17">
        <f t="shared" si="0"/>
        <v>0.93173431734317347</v>
      </c>
      <c r="F20" s="8">
        <v>48702.9</v>
      </c>
      <c r="G20" s="18">
        <f t="shared" si="1"/>
        <v>96.441386138613865</v>
      </c>
      <c r="H20" s="7">
        <v>90</v>
      </c>
      <c r="I20" s="7">
        <v>103</v>
      </c>
      <c r="J20" s="17">
        <f t="shared" si="4"/>
        <v>1.1444444444444444</v>
      </c>
      <c r="K20" s="8">
        <v>13081.5</v>
      </c>
      <c r="L20" s="18">
        <f t="shared" si="7"/>
        <v>127.00485436893204</v>
      </c>
      <c r="M20" s="7"/>
      <c r="N20" s="7"/>
      <c r="O20" s="19"/>
      <c r="P20" s="8"/>
      <c r="Q20" s="19"/>
    </row>
    <row r="21" spans="1:17" x14ac:dyDescent="0.25">
      <c r="A21" s="5">
        <v>112000000</v>
      </c>
      <c r="B21" s="6" t="s">
        <v>12</v>
      </c>
      <c r="C21" s="6">
        <v>569</v>
      </c>
      <c r="D21" s="7">
        <v>557</v>
      </c>
      <c r="E21" s="17">
        <f t="shared" si="0"/>
        <v>0.97891036906854134</v>
      </c>
      <c r="F21" s="8">
        <v>32949.050000000003</v>
      </c>
      <c r="G21" s="18">
        <f t="shared" si="1"/>
        <v>59.154488330341117</v>
      </c>
      <c r="H21" s="7"/>
      <c r="I21" s="7"/>
      <c r="J21" s="17"/>
      <c r="K21" s="8"/>
      <c r="L21" s="18"/>
      <c r="M21" s="7"/>
      <c r="N21" s="7"/>
      <c r="O21" s="19"/>
      <c r="P21" s="8"/>
      <c r="Q21" s="19"/>
    </row>
    <row r="22" spans="1:17" x14ac:dyDescent="0.25">
      <c r="A22" s="5">
        <v>300024500</v>
      </c>
      <c r="B22" s="9" t="s">
        <v>28</v>
      </c>
      <c r="C22" s="9">
        <v>1000</v>
      </c>
      <c r="D22" s="7">
        <v>1319</v>
      </c>
      <c r="E22" s="17">
        <f t="shared" si="0"/>
        <v>1.319</v>
      </c>
      <c r="F22" s="1">
        <v>78766.399999999994</v>
      </c>
      <c r="G22" s="18">
        <f t="shared" si="1"/>
        <v>59.716755117513266</v>
      </c>
      <c r="H22" s="7"/>
      <c r="I22" s="7"/>
      <c r="J22" s="17"/>
      <c r="K22" s="7"/>
      <c r="L22" s="19"/>
      <c r="M22" s="7">
        <v>475</v>
      </c>
      <c r="N22" s="7">
        <v>576</v>
      </c>
      <c r="O22" s="17">
        <f>N22/M22</f>
        <v>1.2126315789473685</v>
      </c>
      <c r="P22" s="1">
        <v>25252.05</v>
      </c>
      <c r="Q22" s="18">
        <f>P22/N22</f>
        <v>43.840364583333333</v>
      </c>
    </row>
    <row r="23" spans="1:17" x14ac:dyDescent="0.25">
      <c r="A23" s="5">
        <v>418405452</v>
      </c>
      <c r="B23" s="9" t="s">
        <v>29</v>
      </c>
      <c r="C23" s="9">
        <v>489</v>
      </c>
      <c r="D23" s="7">
        <v>431</v>
      </c>
      <c r="E23" s="17">
        <f t="shared" si="0"/>
        <v>0.88139059304703471</v>
      </c>
      <c r="F23" s="8">
        <v>24572.9</v>
      </c>
      <c r="G23" s="18">
        <f t="shared" si="1"/>
        <v>57.01368909512761</v>
      </c>
      <c r="H23" s="7"/>
      <c r="I23" s="7"/>
      <c r="J23" s="17"/>
      <c r="K23" s="7"/>
      <c r="L23" s="19"/>
      <c r="M23" s="7"/>
      <c r="N23" s="7"/>
      <c r="O23" s="19"/>
      <c r="P23" s="8"/>
      <c r="Q23" s="19"/>
    </row>
    <row r="24" spans="1:17" x14ac:dyDescent="0.25">
      <c r="A24" s="5">
        <v>419355704</v>
      </c>
      <c r="B24" s="6" t="s">
        <v>13</v>
      </c>
      <c r="C24" s="6">
        <v>222</v>
      </c>
      <c r="D24" s="7">
        <v>216</v>
      </c>
      <c r="E24" s="17">
        <f t="shared" si="0"/>
        <v>0.97297297297297303</v>
      </c>
      <c r="F24" s="8">
        <v>10805.8</v>
      </c>
      <c r="G24" s="18">
        <f t="shared" si="1"/>
        <v>50.026851851851852</v>
      </c>
      <c r="H24" s="7"/>
      <c r="I24" s="7"/>
      <c r="J24" s="17"/>
      <c r="K24" s="8"/>
      <c r="L24" s="18"/>
      <c r="M24" s="7"/>
      <c r="N24" s="7"/>
      <c r="O24" s="19"/>
      <c r="P24" s="8"/>
      <c r="Q24" s="19"/>
    </row>
    <row r="25" spans="1:17" x14ac:dyDescent="0.25">
      <c r="A25" s="5">
        <v>420486672</v>
      </c>
      <c r="B25" s="6" t="s">
        <v>14</v>
      </c>
      <c r="C25" s="6">
        <v>460</v>
      </c>
      <c r="D25" s="7">
        <v>533</v>
      </c>
      <c r="E25" s="17">
        <f t="shared" si="0"/>
        <v>1.1586956521739131</v>
      </c>
      <c r="F25" s="8">
        <v>38079.75</v>
      </c>
      <c r="G25" s="18">
        <f t="shared" si="1"/>
        <v>71.444183864915573</v>
      </c>
      <c r="H25" s="7">
        <v>50</v>
      </c>
      <c r="I25" s="7">
        <v>47</v>
      </c>
      <c r="J25" s="17">
        <f t="shared" si="4"/>
        <v>0.94</v>
      </c>
      <c r="K25" s="8">
        <v>6511</v>
      </c>
      <c r="L25" s="18">
        <f>K25/I25</f>
        <v>138.53191489361703</v>
      </c>
      <c r="M25" s="7"/>
      <c r="N25" s="7"/>
      <c r="O25" s="19"/>
      <c r="P25" s="8"/>
      <c r="Q25" s="19"/>
    </row>
    <row r="26" spans="1:17" x14ac:dyDescent="0.25">
      <c r="A26" s="5">
        <v>105000000</v>
      </c>
      <c r="B26" s="6" t="s">
        <v>15</v>
      </c>
      <c r="C26" s="6">
        <v>484</v>
      </c>
      <c r="D26" s="7">
        <v>345</v>
      </c>
      <c r="E26" s="17">
        <f t="shared" si="0"/>
        <v>0.71280991735537191</v>
      </c>
      <c r="F26" s="8">
        <v>20172.3</v>
      </c>
      <c r="G26" s="18">
        <f t="shared" si="1"/>
        <v>58.470434782608692</v>
      </c>
      <c r="H26" s="7"/>
      <c r="I26" s="7"/>
      <c r="J26" s="17"/>
      <c r="K26" s="8"/>
      <c r="L26" s="18"/>
      <c r="M26" s="7"/>
      <c r="N26" s="7"/>
      <c r="O26" s="19"/>
      <c r="P26" s="8"/>
      <c r="Q26" s="19"/>
    </row>
    <row r="27" spans="1:17" x14ac:dyDescent="0.25">
      <c r="A27" s="5">
        <v>410147201</v>
      </c>
      <c r="B27" s="6" t="s">
        <v>16</v>
      </c>
      <c r="C27" s="6">
        <v>240</v>
      </c>
      <c r="D27" s="7">
        <v>225</v>
      </c>
      <c r="E27" s="17">
        <f t="shared" si="0"/>
        <v>0.9375</v>
      </c>
      <c r="F27" s="8">
        <v>14377.15</v>
      </c>
      <c r="G27" s="18">
        <f t="shared" si="1"/>
        <v>63.898444444444443</v>
      </c>
      <c r="H27" s="7"/>
      <c r="I27" s="7"/>
      <c r="J27" s="17"/>
      <c r="K27" s="8"/>
      <c r="L27" s="18"/>
      <c r="M27" s="7">
        <v>80</v>
      </c>
      <c r="N27" s="7">
        <v>72</v>
      </c>
      <c r="O27" s="17">
        <f>N27/M27</f>
        <v>0.9</v>
      </c>
      <c r="P27" s="8">
        <v>2658.6</v>
      </c>
      <c r="Q27" s="18">
        <f>P27/N27</f>
        <v>36.924999999999997</v>
      </c>
    </row>
    <row r="28" spans="1:17" x14ac:dyDescent="0.25">
      <c r="A28" s="5">
        <v>300484470</v>
      </c>
      <c r="B28" s="6" t="s">
        <v>17</v>
      </c>
      <c r="C28" s="6">
        <v>65</v>
      </c>
      <c r="D28" s="7">
        <v>66</v>
      </c>
      <c r="E28" s="17">
        <f t="shared" si="0"/>
        <v>1.0153846153846153</v>
      </c>
      <c r="F28" s="8">
        <v>6224</v>
      </c>
      <c r="G28" s="18">
        <f t="shared" si="1"/>
        <v>94.303030303030297</v>
      </c>
      <c r="H28" s="7"/>
      <c r="I28" s="7"/>
      <c r="J28" s="17"/>
      <c r="K28" s="8"/>
      <c r="L28" s="18"/>
      <c r="M28" s="7"/>
      <c r="N28" s="7"/>
      <c r="O28" s="19"/>
      <c r="P28" s="8"/>
      <c r="Q28" s="19"/>
    </row>
    <row r="29" spans="1:17" x14ac:dyDescent="0.25">
      <c r="A29" s="5">
        <v>414067702</v>
      </c>
      <c r="B29" s="9" t="s">
        <v>30</v>
      </c>
      <c r="C29" s="9">
        <v>745</v>
      </c>
      <c r="D29" s="7">
        <v>769</v>
      </c>
      <c r="E29" s="17">
        <f t="shared" si="0"/>
        <v>1.0322147651006712</v>
      </c>
      <c r="F29" s="8">
        <v>67637</v>
      </c>
      <c r="G29" s="18">
        <f t="shared" si="1"/>
        <v>87.954486345903774</v>
      </c>
      <c r="H29" s="7"/>
      <c r="I29" s="7"/>
      <c r="J29" s="17"/>
      <c r="K29" s="7"/>
      <c r="L29" s="19"/>
      <c r="M29" s="7"/>
      <c r="N29" s="7"/>
      <c r="O29" s="19"/>
      <c r="P29" s="8"/>
      <c r="Q29" s="19"/>
    </row>
    <row r="30" spans="1:17" x14ac:dyDescent="0.25">
      <c r="A30" s="5">
        <v>109000000</v>
      </c>
      <c r="B30" s="9" t="s">
        <v>31</v>
      </c>
      <c r="C30" s="9">
        <v>217</v>
      </c>
      <c r="D30" s="7">
        <v>162</v>
      </c>
      <c r="E30" s="17">
        <f t="shared" si="0"/>
        <v>0.74654377880184331</v>
      </c>
      <c r="F30" s="8">
        <v>5665.4</v>
      </c>
      <c r="G30" s="18">
        <f t="shared" si="1"/>
        <v>34.971604938271604</v>
      </c>
      <c r="H30" s="7"/>
      <c r="I30" s="7"/>
      <c r="J30" s="17"/>
      <c r="K30" s="7"/>
      <c r="L30" s="19"/>
      <c r="M30" s="7"/>
      <c r="N30" s="7"/>
      <c r="O30" s="19"/>
      <c r="P30" s="8"/>
      <c r="Q30" s="19"/>
    </row>
    <row r="31" spans="1:17" x14ac:dyDescent="0.25">
      <c r="A31" s="5">
        <v>108567807</v>
      </c>
      <c r="B31" s="6" t="s">
        <v>18</v>
      </c>
      <c r="C31" s="6">
        <v>112</v>
      </c>
      <c r="D31" s="7">
        <v>64</v>
      </c>
      <c r="E31" s="17">
        <f t="shared" si="0"/>
        <v>0.5714285714285714</v>
      </c>
      <c r="F31" s="8">
        <v>1773.75</v>
      </c>
      <c r="G31" s="18">
        <f t="shared" si="1"/>
        <v>27.71484375</v>
      </c>
      <c r="H31" s="7"/>
      <c r="I31" s="7"/>
      <c r="J31" s="17"/>
      <c r="K31" s="8"/>
      <c r="L31" s="18"/>
      <c r="M31" s="7"/>
      <c r="N31" s="7"/>
      <c r="O31" s="19"/>
      <c r="P31" s="8"/>
      <c r="Q31" s="19"/>
    </row>
    <row r="32" spans="1:17" x14ac:dyDescent="0.25">
      <c r="A32" s="5">
        <v>426517601</v>
      </c>
      <c r="B32" s="6" t="s">
        <v>19</v>
      </c>
      <c r="C32" s="6">
        <v>350</v>
      </c>
      <c r="D32" s="7">
        <v>363</v>
      </c>
      <c r="E32" s="17">
        <f t="shared" si="0"/>
        <v>1.0371428571428571</v>
      </c>
      <c r="F32" s="8">
        <v>22428.1</v>
      </c>
      <c r="G32" s="18">
        <f t="shared" si="1"/>
        <v>61.785399449035808</v>
      </c>
      <c r="H32" s="7"/>
      <c r="I32" s="7"/>
      <c r="J32" s="17"/>
      <c r="K32" s="8"/>
      <c r="L32" s="18"/>
      <c r="M32" s="7"/>
      <c r="N32" s="7"/>
      <c r="O32" s="19"/>
      <c r="P32" s="8"/>
      <c r="Q32" s="19"/>
    </row>
    <row r="33" spans="1:17" x14ac:dyDescent="0.25">
      <c r="A33" s="5">
        <v>367205324</v>
      </c>
      <c r="B33" s="6" t="s">
        <v>20</v>
      </c>
      <c r="C33" s="6">
        <v>35</v>
      </c>
      <c r="D33" s="7">
        <v>24</v>
      </c>
      <c r="E33" s="17">
        <f t="shared" si="0"/>
        <v>0.68571428571428572</v>
      </c>
      <c r="F33" s="8">
        <v>2426.4</v>
      </c>
      <c r="G33" s="18">
        <f t="shared" si="1"/>
        <v>101.10000000000001</v>
      </c>
      <c r="H33" s="7"/>
      <c r="I33" s="7"/>
      <c r="J33" s="17"/>
      <c r="K33" s="8"/>
      <c r="L33" s="18"/>
      <c r="M33" s="7"/>
      <c r="N33" s="7"/>
      <c r="O33" s="19"/>
      <c r="P33" s="8"/>
      <c r="Q33" s="19"/>
    </row>
    <row r="34" spans="1:17" x14ac:dyDescent="0.25">
      <c r="A34" s="5">
        <v>300229320</v>
      </c>
      <c r="B34" s="9" t="s">
        <v>32</v>
      </c>
      <c r="C34" s="9">
        <v>1097</v>
      </c>
      <c r="D34" s="7">
        <v>948</v>
      </c>
      <c r="E34" s="17">
        <f t="shared" si="0"/>
        <v>0.86417502278942571</v>
      </c>
      <c r="F34" s="8">
        <v>56253.8</v>
      </c>
      <c r="G34" s="18">
        <f t="shared" si="1"/>
        <v>59.339451476793251</v>
      </c>
      <c r="H34" s="7">
        <v>75</v>
      </c>
      <c r="I34" s="7">
        <v>82</v>
      </c>
      <c r="J34" s="17">
        <f t="shared" si="4"/>
        <v>1.0933333333333333</v>
      </c>
      <c r="K34" s="8">
        <v>5237.8999999999996</v>
      </c>
      <c r="L34" s="18">
        <f>K34/I34</f>
        <v>63.876829268292681</v>
      </c>
      <c r="M34" s="7"/>
      <c r="N34" s="7"/>
      <c r="O34" s="19"/>
      <c r="P34" s="8"/>
      <c r="Q34" s="19"/>
    </row>
    <row r="35" spans="1:17" x14ac:dyDescent="0.25">
      <c r="A35" s="5">
        <v>111000000</v>
      </c>
      <c r="B35" s="6" t="s">
        <v>33</v>
      </c>
      <c r="D35" s="7">
        <v>58</v>
      </c>
      <c r="E35" s="17"/>
      <c r="F35" s="8">
        <v>4522.25</v>
      </c>
      <c r="G35" s="18">
        <f t="shared" si="1"/>
        <v>77.96982758620689</v>
      </c>
      <c r="H35" s="7"/>
      <c r="I35" s="7"/>
      <c r="J35" s="17"/>
      <c r="K35" s="8"/>
      <c r="L35" s="18"/>
      <c r="M35" s="7"/>
      <c r="N35" s="7"/>
      <c r="O35" s="19"/>
      <c r="P35" s="8"/>
      <c r="Q35" s="19"/>
    </row>
    <row r="36" spans="1:17" x14ac:dyDescent="0.25">
      <c r="A36" s="5">
        <v>300093050</v>
      </c>
      <c r="B36" s="6" t="s">
        <v>21</v>
      </c>
      <c r="C36" s="6">
        <v>430</v>
      </c>
      <c r="D36" s="7">
        <v>497</v>
      </c>
      <c r="E36" s="17">
        <f t="shared" si="0"/>
        <v>1.155813953488372</v>
      </c>
      <c r="F36" s="8">
        <v>46069.25</v>
      </c>
      <c r="G36" s="18">
        <f t="shared" si="1"/>
        <v>92.694668008048296</v>
      </c>
      <c r="H36" s="7"/>
      <c r="I36" s="7"/>
      <c r="J36" s="17"/>
      <c r="K36" s="8"/>
      <c r="L36" s="18"/>
      <c r="M36" s="7"/>
      <c r="N36" s="7"/>
      <c r="O36" s="19"/>
      <c r="P36" s="8"/>
      <c r="Q36" s="19"/>
    </row>
    <row r="37" spans="1:17" x14ac:dyDescent="0.25">
      <c r="A37" s="5">
        <v>300469560</v>
      </c>
      <c r="B37" s="6" t="s">
        <v>22</v>
      </c>
      <c r="C37" s="6">
        <v>180</v>
      </c>
      <c r="D37" s="7">
        <v>171</v>
      </c>
      <c r="E37" s="17">
        <f t="shared" si="0"/>
        <v>0.95</v>
      </c>
      <c r="F37" s="8">
        <v>11132.95</v>
      </c>
      <c r="G37" s="18">
        <f t="shared" si="1"/>
        <v>65.104970760233925</v>
      </c>
      <c r="H37" s="7"/>
      <c r="I37" s="7"/>
      <c r="J37" s="17"/>
      <c r="K37" s="8"/>
      <c r="L37" s="18"/>
      <c r="M37" s="7"/>
      <c r="N37" s="7"/>
      <c r="O37" s="19"/>
      <c r="P37" s="8"/>
      <c r="Q37" s="19"/>
    </row>
  </sheetData>
  <sheetProtection algorithmName="SHA-512" hashValue="ibSdUtfcs3WOLwmbWIpG0WYP0tziuEQTEMqNcNY4S4Bh40RGQ8BolILw4+JwHIutY41tpjBmjdSmOe4ygPFbZg==" saltValue="mO39uR0OUcMK3ixQkyYGiw==" spinCount="100000" sheet="1" objects="1" scenarios="1" formatCells="0" formatColumns="0" formatRows="0" sort="0"/>
  <mergeCells count="4">
    <mergeCell ref="A1:B1"/>
    <mergeCell ref="C1:G1"/>
    <mergeCell ref="H1:L1"/>
    <mergeCell ref="M1:Q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direct contractors agency enrol</vt:lpstr>
      <vt:lpstr>'direct contractors agency enrol'!Print_Titles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Matt Manfred</cp:lastModifiedBy>
  <cp:lastPrinted>2024-01-17T15:54:35Z</cp:lastPrinted>
  <dcterms:created xsi:type="dcterms:W3CDTF">2011-08-01T14:22:18Z</dcterms:created>
  <dcterms:modified xsi:type="dcterms:W3CDTF">2024-02-06T14:23:37Z</dcterms:modified>
</cp:coreProperties>
</file>