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simpson\Downloads\Performance Data\"/>
    </mc:Choice>
  </mc:AlternateContent>
  <xr:revisionPtr revIDLastSave="0" documentId="13_ncr:1_{6573BE27-EF05-416C-98F3-29FC8FCF4FE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direct contractors agency enrol" sheetId="1" r:id="rId1"/>
  </sheets>
  <definedNames>
    <definedName name="_xlnm._FilterDatabase" localSheetId="0" hidden="1">'direct contractors agency enrol'!$A$2:$Y$2</definedName>
    <definedName name="_xlnm.Print_Titles" localSheetId="0">'direct contractors agency enrol'!$A:$B,'direct contractors agency enrol'!$1:$2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8" i="1" l="1"/>
  <c r="S7" i="1"/>
  <c r="S6" i="1"/>
  <c r="S5" i="1"/>
  <c r="S4" i="1"/>
  <c r="S3" i="1"/>
  <c r="Y8" i="1"/>
  <c r="Y7" i="1"/>
  <c r="Y6" i="1"/>
  <c r="Y5" i="1"/>
  <c r="Y4" i="1"/>
  <c r="Y3" i="1"/>
  <c r="W8" i="1"/>
  <c r="W7" i="1"/>
  <c r="W6" i="1"/>
  <c r="W5" i="1"/>
  <c r="W4" i="1"/>
  <c r="W3" i="1"/>
  <c r="P8" i="1"/>
  <c r="P7" i="1"/>
  <c r="P6" i="1"/>
  <c r="P5" i="1"/>
  <c r="P4" i="1"/>
  <c r="P3" i="1"/>
  <c r="L8" i="1"/>
  <c r="L7" i="1"/>
  <c r="L6" i="1"/>
  <c r="L5" i="1"/>
  <c r="L4" i="1"/>
  <c r="L3" i="1"/>
  <c r="G8" i="1" l="1"/>
  <c r="G7" i="1"/>
  <c r="G6" i="1"/>
  <c r="G5" i="1"/>
  <c r="G4" i="1"/>
  <c r="G3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<sst xmlns="http://schemas.openxmlformats.org/spreadsheetml/2006/main" count="37" uniqueCount="37">
  <si>
    <t>Delaware Co Literacy Co</t>
  </si>
  <si>
    <t>District 1199C Trng &amp; Upgrd Fd</t>
  </si>
  <si>
    <t>Northampton Co Area CC/ Main</t>
  </si>
  <si>
    <t>AUN</t>
  </si>
  <si>
    <t>Agency Name</t>
  </si>
  <si>
    <t># Unduplicated Adults w/12+ 061 Hours - majority of hrs in 061</t>
  </si>
  <si>
    <t>061 Direct Contractors: Follow-up Core Outcomes for Unduplicated Enrolled Adults in 061 Contracts: 2022-2023</t>
  </si>
  <si>
    <t>Unsubsidized Employment, 2nd Qtr. - # in Cohort (w/ &amp; w/out SSN)</t>
  </si>
  <si>
    <t>Unsubsidized Employment, 2nd Qtr. - % in Cohort w/ SSN</t>
  </si>
  <si>
    <t>Total # of Outcomes Met</t>
  </si>
  <si>
    <t># of Enrolled Adults Who Met 1 or More Outcomes</t>
  </si>
  <si>
    <t>% of Enrolled Adults Who Met 1 or More Outcomes</t>
  </si>
  <si>
    <t>Contracted Enrollment</t>
  </si>
  <si>
    <t>Actual 061 Enrollment Target 100%</t>
  </si>
  <si>
    <t>Total 061 Hours</t>
  </si>
  <si>
    <t>Average 061 Hours</t>
  </si>
  <si>
    <t># of Enrolled Students who Exited</t>
  </si>
  <si>
    <t>Obtain High School Equivalency (HSE) Credential</t>
  </si>
  <si>
    <t>HSE Achievement - Target 90%</t>
  </si>
  <si>
    <t>HSE Achievement - # matched</t>
  </si>
  <si>
    <t>HSE Achievement # in cohort</t>
  </si>
  <si>
    <t>Employed in Second Quarter after Exit</t>
  </si>
  <si>
    <t>Employed in 2nd Quarter after Exit - 50%</t>
  </si>
  <si>
    <t>Employed in 2nd Quarter after Exit - # matched</t>
  </si>
  <si>
    <t>Employed in 2nd Quarter after Exit - n (# in cohort w/ SSN)</t>
  </si>
  <si>
    <t>Median Wage of Individuals Employed in 2nd Quarter After Exit</t>
  </si>
  <si>
    <t xml:space="preserve">Median Wage - n </t>
  </si>
  <si>
    <t>Placement in Postsecondary Education/Training</t>
  </si>
  <si>
    <t>Placement in Postsecondary Education/ Training - Target 20%</t>
  </si>
  <si>
    <t xml:space="preserve">Placement in Postsecondary Education/ Training - # achieving </t>
  </si>
  <si>
    <t xml:space="preserve">Placement in Postsecondary Education/ Training - # in cohort </t>
  </si>
  <si>
    <t>Outcomes per Enrolled Adult</t>
  </si>
  <si>
    <t>Average # of Outcomes Met per Enrolled Adult - Target 1.00</t>
  </si>
  <si>
    <t>Lancaster-Lebanon IU 13</t>
  </si>
  <si>
    <t>Lehigh Carbon Community Coll</t>
  </si>
  <si>
    <t>Tri County OIC</t>
  </si>
  <si>
    <t>Median Wage of Individuals Employed in 2nd Quarter After Exit - $5,450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</si>
</sst>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2" fontId="0" fillId="0" borderId="0" xfId="0" applyNumberFormat="1"/>
    <xf numFmtId="1" fontId="0" fillId="0" borderId="0" xfId="0" applyNumberFormat="1"/>
    <xf numFmtId="1" fontId="0" fillId="0" borderId="0" xfId="0" applyNumberFormat="1" applyAlignment="1">
      <alignment horizontal="left"/>
    </xf>
    <xf numFmtId="0" fontId="0" fillId="0" borderId="0" xfId="0" applyAlignment="1">
      <alignment wrapText="1"/>
    </xf>
    <xf numFmtId="1" fontId="0" fillId="0" borderId="1" xfId="0" applyNumberFormat="1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1" xfId="0" applyBorder="1"/>
    <xf numFmtId="1" fontId="1" fillId="0" borderId="1" xfId="0" applyNumberFormat="1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left" vertical="center" wrapText="1"/>
    </xf>
    <xf numFmtId="1" fontId="2" fillId="3" borderId="0" xfId="0" applyNumberFormat="1" applyFont="1" applyFill="1" applyAlignment="1">
      <alignment horizontal="center" vertical="center" wrapText="1"/>
    </xf>
    <xf numFmtId="1" fontId="0" fillId="0" borderId="1" xfId="0" applyNumberFormat="1" applyBorder="1" applyAlignment="1">
      <alignment horizontal="right"/>
    </xf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>
      <alignment horizontal="right"/>
    </xf>
    <xf numFmtId="9" fontId="0" fillId="0" borderId="1" xfId="0" applyNumberFormat="1" applyBorder="1" applyAlignment="1">
      <alignment horizontal="right"/>
    </xf>
    <xf numFmtId="3" fontId="4" fillId="0" borderId="2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center" wrapText="1"/>
    </xf>
    <xf numFmtId="2" fontId="5" fillId="5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" fontId="5" fillId="5" borderId="1" xfId="0" applyNumberFormat="1" applyFont="1" applyFill="1" applyBorder="1" applyAlignment="1">
      <alignment horizontal="center" vertical="center" wrapText="1"/>
    </xf>
    <xf numFmtId="2" fontId="0" fillId="5" borderId="1" xfId="0" applyNumberFormat="1" applyFill="1" applyBorder="1" applyAlignment="1">
      <alignment horizontal="right"/>
    </xf>
    <xf numFmtId="1" fontId="4" fillId="5" borderId="2" xfId="0" applyNumberFormat="1" applyFont="1" applyFill="1" applyBorder="1" applyAlignment="1">
      <alignment horizontal="center" vertical="center" wrapText="1"/>
    </xf>
    <xf numFmtId="9" fontId="0" fillId="5" borderId="1" xfId="0" applyNumberFormat="1" applyFill="1" applyBorder="1" applyAlignment="1">
      <alignment horizontal="right"/>
    </xf>
    <xf numFmtId="9" fontId="5" fillId="5" borderId="2" xfId="0" applyNumberFormat="1" applyFont="1" applyFill="1" applyBorder="1" applyAlignment="1">
      <alignment horizontal="center" vertical="center" wrapText="1"/>
    </xf>
    <xf numFmtId="1" fontId="0" fillId="5" borderId="1" xfId="0" applyNumberFormat="1" applyFill="1" applyBorder="1" applyAlignment="1">
      <alignment horizontal="right"/>
    </xf>
    <xf numFmtId="3" fontId="4" fillId="5" borderId="1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" fontId="3" fillId="0" borderId="0" xfId="0" applyNumberFormat="1" applyFont="1" applyAlignment="1">
      <alignment horizontal="left" vertical="top" wrapText="1"/>
    </xf>
    <xf numFmtId="1" fontId="0" fillId="0" borderId="0" xfId="0" applyNumberFormat="1" applyAlignment="1">
      <alignment horizontal="left"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" fontId="5" fillId="3" borderId="3" xfId="0" applyNumberFormat="1" applyFont="1" applyFill="1" applyBorder="1" applyAlignment="1">
      <alignment horizontal="center" vertical="center" wrapText="1"/>
    </xf>
    <xf numFmtId="1" fontId="5" fillId="3" borderId="4" xfId="0" applyNumberFormat="1" applyFont="1" applyFill="1" applyBorder="1" applyAlignment="1">
      <alignment horizontal="center" vertical="center" wrapText="1"/>
    </xf>
    <xf numFmtId="2" fontId="5" fillId="3" borderId="3" xfId="0" applyNumberFormat="1" applyFont="1" applyFill="1" applyBorder="1" applyAlignment="1">
      <alignment horizontal="center" vertical="center" wrapText="1"/>
    </xf>
    <xf numFmtId="2" fontId="5" fillId="3" borderId="5" xfId="0" applyNumberFormat="1" applyFont="1" applyFill="1" applyBorder="1" applyAlignment="1">
      <alignment horizontal="center" vertical="center" wrapText="1"/>
    </xf>
    <xf numFmtId="2" fontId="0" fillId="2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zoomScale="80" zoomScaleNormal="8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F4" sqref="F4"/>
    </sheetView>
  </sheetViews>
  <sheetFormatPr defaultRowHeight="15" x14ac:dyDescent="0.25"/>
  <cols>
    <col min="1" max="1" width="11.85546875" style="3" customWidth="1"/>
    <col min="2" max="2" width="34.85546875" style="4" customWidth="1"/>
    <col min="3" max="5" width="15.42578125" style="2" customWidth="1"/>
    <col min="6" max="6" width="12.5703125" style="1" customWidth="1"/>
    <col min="7" max="7" width="10.7109375" style="1" customWidth="1"/>
    <col min="8" max="12" width="15.42578125" customWidth="1"/>
    <col min="13" max="13" width="14" customWidth="1"/>
    <col min="14" max="14" width="13.28515625" bestFit="1" customWidth="1"/>
    <col min="17" max="17" width="15.42578125" customWidth="1"/>
    <col min="18" max="18" width="10.7109375" customWidth="1"/>
    <col min="19" max="22" width="15.42578125" customWidth="1"/>
    <col min="23" max="23" width="15.5703125" customWidth="1"/>
    <col min="24" max="25" width="15.42578125" customWidth="1"/>
  </cols>
  <sheetData>
    <row r="1" spans="1:25" ht="64.5" customHeight="1" x14ac:dyDescent="0.25">
      <c r="A1" s="37" t="s">
        <v>6</v>
      </c>
      <c r="B1" s="38"/>
      <c r="I1" s="39" t="s">
        <v>17</v>
      </c>
      <c r="J1" s="40"/>
      <c r="K1" s="41"/>
      <c r="L1" s="42" t="s">
        <v>21</v>
      </c>
      <c r="M1" s="43"/>
      <c r="N1" s="43"/>
      <c r="O1" s="10"/>
      <c r="P1" s="10"/>
      <c r="Q1" s="44" t="s">
        <v>25</v>
      </c>
      <c r="R1" s="45"/>
      <c r="S1" s="39" t="s">
        <v>27</v>
      </c>
      <c r="T1" s="40"/>
      <c r="U1" s="41"/>
      <c r="V1" s="34" t="s">
        <v>31</v>
      </c>
      <c r="W1" s="35"/>
      <c r="X1" s="35"/>
      <c r="Y1" s="36"/>
    </row>
    <row r="2" spans="1:25" ht="127.5" x14ac:dyDescent="0.25">
      <c r="A2" s="8" t="s">
        <v>3</v>
      </c>
      <c r="B2" s="9" t="s">
        <v>4</v>
      </c>
      <c r="C2" s="15" t="s">
        <v>12</v>
      </c>
      <c r="D2" s="16" t="s">
        <v>5</v>
      </c>
      <c r="E2" s="33" t="s">
        <v>13</v>
      </c>
      <c r="F2" s="17" t="s">
        <v>14</v>
      </c>
      <c r="G2" s="18" t="s">
        <v>15</v>
      </c>
      <c r="H2" s="19" t="s">
        <v>16</v>
      </c>
      <c r="I2" s="31" t="s">
        <v>18</v>
      </c>
      <c r="J2" s="19" t="s">
        <v>19</v>
      </c>
      <c r="K2" s="20" t="s">
        <v>20</v>
      </c>
      <c r="L2" s="27" t="s">
        <v>22</v>
      </c>
      <c r="M2" s="21" t="s">
        <v>23</v>
      </c>
      <c r="N2" s="21" t="s">
        <v>24</v>
      </c>
      <c r="O2" s="22" t="s">
        <v>7</v>
      </c>
      <c r="P2" s="22" t="s">
        <v>8</v>
      </c>
      <c r="Q2" s="23" t="s">
        <v>36</v>
      </c>
      <c r="R2" s="24" t="s">
        <v>26</v>
      </c>
      <c r="S2" s="29" t="s">
        <v>28</v>
      </c>
      <c r="T2" s="25" t="s">
        <v>29</v>
      </c>
      <c r="U2" s="25" t="s">
        <v>30</v>
      </c>
      <c r="V2" s="26" t="s">
        <v>9</v>
      </c>
      <c r="W2" s="27" t="s">
        <v>32</v>
      </c>
      <c r="X2" s="26" t="s">
        <v>10</v>
      </c>
      <c r="Y2" s="26" t="s">
        <v>11</v>
      </c>
    </row>
    <row r="3" spans="1:25" x14ac:dyDescent="0.25">
      <c r="A3" s="5">
        <v>300232310</v>
      </c>
      <c r="B3" s="6" t="s">
        <v>0</v>
      </c>
      <c r="C3" s="11">
        <v>43</v>
      </c>
      <c r="D3" s="11">
        <v>46</v>
      </c>
      <c r="E3" s="30">
        <f t="shared" ref="E3:E8" si="0">D3/C3</f>
        <v>1.069767441860465</v>
      </c>
      <c r="F3" s="12">
        <v>4008.75</v>
      </c>
      <c r="G3" s="13">
        <f t="shared" ref="G3:G8" si="1">F3/D3</f>
        <v>87.146739130434781</v>
      </c>
      <c r="H3" s="11">
        <v>31</v>
      </c>
      <c r="I3" s="32"/>
      <c r="J3" s="11"/>
      <c r="K3" s="11">
        <v>0</v>
      </c>
      <c r="L3" s="30">
        <f t="shared" ref="L3:L8" si="2">M3/N3</f>
        <v>0.61538461538461542</v>
      </c>
      <c r="M3" s="11">
        <v>8</v>
      </c>
      <c r="N3" s="11">
        <v>13</v>
      </c>
      <c r="O3" s="11">
        <v>16</v>
      </c>
      <c r="P3" s="14">
        <f t="shared" ref="P3:P8" si="3">N3/O3</f>
        <v>0.8125</v>
      </c>
      <c r="Q3" s="28">
        <v>3603.2049999999999</v>
      </c>
      <c r="R3" s="11">
        <v>8</v>
      </c>
      <c r="S3" s="30">
        <f t="shared" ref="S3:S8" si="4">T3/U3</f>
        <v>0</v>
      </c>
      <c r="T3" s="11">
        <v>0</v>
      </c>
      <c r="U3" s="11">
        <v>1</v>
      </c>
      <c r="V3" s="11">
        <v>19</v>
      </c>
      <c r="W3" s="28">
        <f t="shared" ref="W3:W8" si="5">V3/D3</f>
        <v>0.41304347826086957</v>
      </c>
      <c r="X3" s="11">
        <v>15</v>
      </c>
      <c r="Y3" s="14">
        <f t="shared" ref="Y3:Y8" si="6">X3/D3</f>
        <v>0.32608695652173914</v>
      </c>
    </row>
    <row r="4" spans="1:25" x14ac:dyDescent="0.25">
      <c r="A4" s="5">
        <v>300513290</v>
      </c>
      <c r="B4" s="6" t="s">
        <v>1</v>
      </c>
      <c r="C4" s="11">
        <v>100</v>
      </c>
      <c r="D4" s="11">
        <v>104</v>
      </c>
      <c r="E4" s="30">
        <f t="shared" si="0"/>
        <v>1.04</v>
      </c>
      <c r="F4" s="12">
        <v>6041.95</v>
      </c>
      <c r="G4" s="13">
        <f t="shared" si="1"/>
        <v>58.095673076923077</v>
      </c>
      <c r="H4" s="11">
        <v>67</v>
      </c>
      <c r="I4" s="32"/>
      <c r="J4" s="11"/>
      <c r="K4" s="11">
        <v>0</v>
      </c>
      <c r="L4" s="30">
        <f t="shared" si="2"/>
        <v>0.5</v>
      </c>
      <c r="M4" s="11">
        <v>13</v>
      </c>
      <c r="N4" s="11">
        <v>26</v>
      </c>
      <c r="O4" s="11">
        <v>34</v>
      </c>
      <c r="P4" s="14">
        <f t="shared" si="3"/>
        <v>0.76470588235294112</v>
      </c>
      <c r="Q4" s="28">
        <v>10841.48</v>
      </c>
      <c r="R4" s="11">
        <v>13</v>
      </c>
      <c r="S4" s="30">
        <f t="shared" si="4"/>
        <v>0</v>
      </c>
      <c r="T4" s="11">
        <v>0</v>
      </c>
      <c r="U4" s="11">
        <v>1</v>
      </c>
      <c r="V4" s="11">
        <v>45</v>
      </c>
      <c r="W4" s="28">
        <f t="shared" si="5"/>
        <v>0.43269230769230771</v>
      </c>
      <c r="X4" s="11">
        <v>33</v>
      </c>
      <c r="Y4" s="14">
        <f t="shared" si="6"/>
        <v>0.31730769230769229</v>
      </c>
    </row>
    <row r="5" spans="1:25" x14ac:dyDescent="0.25">
      <c r="A5" s="5">
        <v>113000000</v>
      </c>
      <c r="B5" s="7" t="s">
        <v>33</v>
      </c>
      <c r="C5" s="11">
        <v>245</v>
      </c>
      <c r="D5" s="11">
        <v>228</v>
      </c>
      <c r="E5" s="30">
        <f t="shared" si="0"/>
        <v>0.93061224489795913</v>
      </c>
      <c r="F5" s="12">
        <v>18231.900000000001</v>
      </c>
      <c r="G5" s="46">
        <f t="shared" si="1"/>
        <v>79.964473684210532</v>
      </c>
      <c r="H5" s="11">
        <v>184</v>
      </c>
      <c r="I5" s="32"/>
      <c r="J5" s="11"/>
      <c r="K5" s="11">
        <v>0</v>
      </c>
      <c r="L5" s="30">
        <f t="shared" si="2"/>
        <v>0.85</v>
      </c>
      <c r="M5" s="11">
        <v>102</v>
      </c>
      <c r="N5" s="11">
        <v>120</v>
      </c>
      <c r="O5" s="11">
        <v>136</v>
      </c>
      <c r="P5" s="14">
        <f t="shared" si="3"/>
        <v>0.88235294117647056</v>
      </c>
      <c r="Q5" s="28">
        <v>9587.8700000000008</v>
      </c>
      <c r="R5" s="11">
        <v>102</v>
      </c>
      <c r="S5" s="30">
        <f t="shared" si="4"/>
        <v>2.0833333333333332E-2</v>
      </c>
      <c r="T5" s="11">
        <v>2</v>
      </c>
      <c r="U5" s="11">
        <v>96</v>
      </c>
      <c r="V5" s="11">
        <v>254</v>
      </c>
      <c r="W5" s="28">
        <f t="shared" si="5"/>
        <v>1.1140350877192982</v>
      </c>
      <c r="X5" s="11">
        <v>142</v>
      </c>
      <c r="Y5" s="14">
        <f t="shared" si="6"/>
        <v>0.6228070175438597</v>
      </c>
    </row>
    <row r="6" spans="1:25" x14ac:dyDescent="0.25">
      <c r="A6" s="5">
        <v>421394952</v>
      </c>
      <c r="B6" s="7" t="s">
        <v>34</v>
      </c>
      <c r="C6" s="11">
        <v>90</v>
      </c>
      <c r="D6" s="11">
        <v>103</v>
      </c>
      <c r="E6" s="30">
        <f t="shared" si="0"/>
        <v>1.1444444444444444</v>
      </c>
      <c r="F6" s="12">
        <v>13081.5</v>
      </c>
      <c r="G6" s="13">
        <f t="shared" si="1"/>
        <v>127.00485436893204</v>
      </c>
      <c r="H6" s="11">
        <v>77</v>
      </c>
      <c r="I6" s="32"/>
      <c r="J6" s="11"/>
      <c r="K6" s="11">
        <v>0</v>
      </c>
      <c r="L6" s="30">
        <f t="shared" si="2"/>
        <v>0.96153846153846156</v>
      </c>
      <c r="M6" s="11">
        <v>25</v>
      </c>
      <c r="N6" s="11">
        <v>26</v>
      </c>
      <c r="O6" s="11">
        <v>57</v>
      </c>
      <c r="P6" s="14">
        <f t="shared" si="3"/>
        <v>0.45614035087719296</v>
      </c>
      <c r="Q6" s="28">
        <v>9392.26</v>
      </c>
      <c r="R6" s="11">
        <v>25</v>
      </c>
      <c r="S6" s="30">
        <f t="shared" si="4"/>
        <v>0.2</v>
      </c>
      <c r="T6" s="11">
        <v>2</v>
      </c>
      <c r="U6" s="11">
        <v>10</v>
      </c>
      <c r="V6" s="11">
        <v>93</v>
      </c>
      <c r="W6" s="28">
        <f t="shared" si="5"/>
        <v>0.90291262135922334</v>
      </c>
      <c r="X6" s="11">
        <v>61</v>
      </c>
      <c r="Y6" s="14">
        <f t="shared" si="6"/>
        <v>0.59223300970873782</v>
      </c>
    </row>
    <row r="7" spans="1:25" x14ac:dyDescent="0.25">
      <c r="A7" s="5">
        <v>420486672</v>
      </c>
      <c r="B7" s="6" t="s">
        <v>2</v>
      </c>
      <c r="C7" s="11">
        <v>50</v>
      </c>
      <c r="D7" s="11">
        <v>47</v>
      </c>
      <c r="E7" s="30">
        <f t="shared" si="0"/>
        <v>0.94</v>
      </c>
      <c r="F7" s="12">
        <v>6511</v>
      </c>
      <c r="G7" s="13">
        <f t="shared" si="1"/>
        <v>138.53191489361703</v>
      </c>
      <c r="H7" s="11">
        <v>32</v>
      </c>
      <c r="I7" s="32"/>
      <c r="J7" s="11"/>
      <c r="K7" s="11">
        <v>0</v>
      </c>
      <c r="L7" s="30">
        <f t="shared" si="2"/>
        <v>1</v>
      </c>
      <c r="M7" s="11">
        <v>15</v>
      </c>
      <c r="N7" s="11">
        <v>15</v>
      </c>
      <c r="O7" s="11">
        <v>19</v>
      </c>
      <c r="P7" s="14">
        <f t="shared" si="3"/>
        <v>0.78947368421052633</v>
      </c>
      <c r="Q7" s="28">
        <v>7833.47</v>
      </c>
      <c r="R7" s="11">
        <v>15</v>
      </c>
      <c r="S7" s="30">
        <f t="shared" si="4"/>
        <v>0</v>
      </c>
      <c r="T7" s="11">
        <v>0</v>
      </c>
      <c r="U7" s="11">
        <v>3</v>
      </c>
      <c r="V7" s="11">
        <v>38</v>
      </c>
      <c r="W7" s="28">
        <f t="shared" si="5"/>
        <v>0.80851063829787229</v>
      </c>
      <c r="X7" s="11">
        <v>26</v>
      </c>
      <c r="Y7" s="14">
        <f t="shared" si="6"/>
        <v>0.55319148936170215</v>
      </c>
    </row>
    <row r="8" spans="1:25" x14ac:dyDescent="0.25">
      <c r="A8" s="5">
        <v>300229320</v>
      </c>
      <c r="B8" s="7" t="s">
        <v>35</v>
      </c>
      <c r="C8" s="11">
        <v>75</v>
      </c>
      <c r="D8" s="11">
        <v>82</v>
      </c>
      <c r="E8" s="30">
        <f t="shared" si="0"/>
        <v>1.0933333333333333</v>
      </c>
      <c r="F8" s="12">
        <v>5237.8999999999996</v>
      </c>
      <c r="G8" s="13">
        <f t="shared" si="1"/>
        <v>63.876829268292681</v>
      </c>
      <c r="H8" s="11">
        <v>54</v>
      </c>
      <c r="I8" s="32"/>
      <c r="J8" s="11"/>
      <c r="K8" s="11">
        <v>0</v>
      </c>
      <c r="L8" s="30">
        <f t="shared" si="2"/>
        <v>0.8125</v>
      </c>
      <c r="M8" s="11">
        <v>26</v>
      </c>
      <c r="N8" s="11">
        <v>32</v>
      </c>
      <c r="O8" s="11">
        <v>39</v>
      </c>
      <c r="P8" s="14">
        <f t="shared" si="3"/>
        <v>0.82051282051282048</v>
      </c>
      <c r="Q8" s="28">
        <v>10179.129999999999</v>
      </c>
      <c r="R8" s="11">
        <v>26</v>
      </c>
      <c r="S8" s="30">
        <f t="shared" si="4"/>
        <v>0</v>
      </c>
      <c r="T8" s="11">
        <v>0</v>
      </c>
      <c r="U8" s="11">
        <v>3</v>
      </c>
      <c r="V8" s="11">
        <v>69</v>
      </c>
      <c r="W8" s="28">
        <f t="shared" si="5"/>
        <v>0.84146341463414631</v>
      </c>
      <c r="X8" s="11">
        <v>45</v>
      </c>
      <c r="Y8" s="14">
        <f t="shared" si="6"/>
        <v>0.54878048780487809</v>
      </c>
    </row>
  </sheetData>
  <sheetProtection sheet="1" objects="1" scenarios="1" formatCells="0" formatColumns="0" formatRows="0" insertColumns="0" insertRows="0" deleteRows="0" sort="0"/>
  <mergeCells count="6">
    <mergeCell ref="V1:Y1"/>
    <mergeCell ref="A1:B1"/>
    <mergeCell ref="I1:K1"/>
    <mergeCell ref="L1:N1"/>
    <mergeCell ref="Q1:R1"/>
    <mergeCell ref="S1:U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direct contractors agency enrol</vt:lpstr>
      <vt:lpstr>'direct contractors agency enrol'!Print_Titles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Destiny Simpson</cp:lastModifiedBy>
  <cp:lastPrinted>2024-05-03T13:02:12Z</cp:lastPrinted>
  <dcterms:created xsi:type="dcterms:W3CDTF">2011-08-01T14:22:18Z</dcterms:created>
  <dcterms:modified xsi:type="dcterms:W3CDTF">2024-07-31T15:12:04Z</dcterms:modified>
</cp:coreProperties>
</file>