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mpson\Downloads\Performance Data\"/>
    </mc:Choice>
  </mc:AlternateContent>
  <xr:revisionPtr revIDLastSave="0" documentId="13_ncr:1_{9C3B20F2-30B8-4D36-B1BE-1337D41029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irect contractors agency enrol" sheetId="1" r:id="rId1"/>
  </sheets>
  <definedNames>
    <definedName name="_xlnm._FilterDatabase" localSheetId="0" hidden="1">'direct contractors agency enrol'!$A$2:$Y$2</definedName>
    <definedName name="_xlnm.Print_Titles" localSheetId="0">'direct contractors agency enrol'!$A:$B,'direct contractors agency enrol'!$1:$2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7" i="1"/>
  <c r="S9" i="1"/>
  <c r="S8" i="1"/>
  <c r="S6" i="1"/>
  <c r="S5" i="1"/>
  <c r="S4" i="1"/>
  <c r="S3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7" i="1"/>
  <c r="Y9" i="1"/>
  <c r="Y8" i="1"/>
  <c r="Y6" i="1"/>
  <c r="Y5" i="1"/>
  <c r="Y4" i="1"/>
  <c r="Y3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7" i="1"/>
  <c r="W9" i="1"/>
  <c r="W8" i="1"/>
  <c r="W6" i="1"/>
  <c r="W5" i="1"/>
  <c r="W4" i="1"/>
  <c r="W3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7" i="1"/>
  <c r="P9" i="1"/>
  <c r="P8" i="1"/>
  <c r="P6" i="1"/>
  <c r="P5" i="1"/>
  <c r="P4" i="1"/>
  <c r="P3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7" i="1"/>
  <c r="L9" i="1"/>
  <c r="L8" i="1"/>
  <c r="L6" i="1"/>
  <c r="L5" i="1"/>
  <c r="L4" i="1"/>
  <c r="L3" i="1"/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7" i="1"/>
  <c r="I9" i="1"/>
  <c r="I8" i="1"/>
  <c r="I6" i="1"/>
  <c r="I5" i="1"/>
  <c r="I4" i="1"/>
  <c r="I3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7" i="1"/>
  <c r="G9" i="1"/>
  <c r="G8" i="1"/>
  <c r="G6" i="1"/>
  <c r="G5" i="1"/>
  <c r="G4" i="1"/>
  <c r="G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7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<sst xmlns="http://schemas.openxmlformats.org/spreadsheetml/2006/main" count="65" uniqueCount="65">
  <si>
    <t>Adult Literacy Lawrence County</t>
  </si>
  <si>
    <t>Allegheny IU 3</t>
  </si>
  <si>
    <t>Altoona Area SD</t>
  </si>
  <si>
    <t>ARIN IU 28</t>
  </si>
  <si>
    <t>Bradford Co Action Inc</t>
  </si>
  <si>
    <t>Central IU 10</t>
  </si>
  <si>
    <t>Central Susquehanna IU 16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</si>
  <si>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</si>
  <si>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</si>
  <si>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</si>
  <si>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</si>
  <si>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</si>
  <si>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</si>
  <si>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</si>
  <si>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</si>
  <si>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</si>
  <si>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</si>
  <si>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Project of Easton Inc</t>
  </si>
  <si>
    <t>Somerset County Technology Center</t>
  </si>
  <si>
    <t>Temple University\ Main</t>
  </si>
  <si>
    <t>Titusville Regional Literacy Council</t>
  </si>
  <si>
    <t>VITA Education Services</t>
  </si>
  <si>
    <t>YWCA Tri-County Area</t>
  </si>
  <si>
    <t>AUN</t>
  </si>
  <si>
    <t>Agency Name</t>
  </si>
  <si>
    <t># Unduplicated Adults w/12+ 064 Hours - majority of hrs in 064</t>
  </si>
  <si>
    <t>Beyond Literacy</t>
  </si>
  <si>
    <t>HSE Achievement - # matched (w/ &amp; w/out SSN)</t>
  </si>
  <si>
    <t>HSE Achievement - n (# w/ &amp; w/out SSN in cohort)</t>
  </si>
  <si>
    <t>064 Direct Contractors: Follow-up Core Outcomes for Unduplicated Enrolled Adults in 064 Contracts: 2022-2023</t>
  </si>
  <si>
    <t>Unsubsidized Employment, 2nd Qtr. - # in Cohort (w/ &amp; w/out SSN)</t>
  </si>
  <si>
    <t>Unsubsidized Employment, 2nd Qtr. - % in Cohort w/ SSN</t>
  </si>
  <si>
    <t>Total # of Outcomes Met</t>
  </si>
  <si>
    <t># of Enrolled Adults Who Met 1 or More Outcomes</t>
  </si>
  <si>
    <t>% of Enrolled Adults Who Met 1 or More Outcomes</t>
  </si>
  <si>
    <t>Butler County Community Coll</t>
  </si>
  <si>
    <t>Chester Co OIC</t>
  </si>
  <si>
    <t>Huntingdon County Child &amp; Adult Development Corporation</t>
  </si>
  <si>
    <t>Lehigh Carbon Community Coll</t>
  </si>
  <si>
    <t>Lancaster-Lebanon IU 13</t>
  </si>
  <si>
    <t>Literacy Pittsburgh</t>
  </si>
  <si>
    <t>Luzerne County Community Coll</t>
  </si>
  <si>
    <t>Seneca Highlands IU 9</t>
  </si>
  <si>
    <t>Reading Area Community College</t>
  </si>
  <si>
    <t>Tri County OIC</t>
  </si>
  <si>
    <t>Contracted Enrollment</t>
  </si>
  <si>
    <t>Actual 064 Enrollment - Target 100%</t>
  </si>
  <si>
    <t>Total 064 Hours</t>
  </si>
  <si>
    <t>Average 064 Hours</t>
  </si>
  <si>
    <t># of Enrolled Students who Exited</t>
  </si>
  <si>
    <t>HSE Achievement - Target 90%</t>
  </si>
  <si>
    <t>Obtain High School Equivalency (HSE) Credential</t>
  </si>
  <si>
    <t>Employed in Second Quarter after Exit</t>
  </si>
  <si>
    <t>Employed in 2nd Quarter after Exit - 50%</t>
  </si>
  <si>
    <t>Employed in 2nd Quarter after Exit- # matched</t>
  </si>
  <si>
    <t>Employed in 2nd Quarter after Exit - n (# in cohort w/ SSN)</t>
  </si>
  <si>
    <t>Median Wage of Individuals Employed in 2nd Quarter After Exit</t>
  </si>
  <si>
    <t xml:space="preserve">Median Wage - n </t>
  </si>
  <si>
    <t>Placement in Postsecondary Education/Training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</si>
  <si>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</si>
  <si>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</si>
  <si>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</si>
  <si>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Outcomes per Enrolled Adult</t>
  </si>
  <si>
    <t>Average # of Outcomes Met per Enrolled Adult Target 1.00</t>
  </si>
  <si>
    <t>Median Wage of Individuals Employed in 2nd Quarter After Exit - $5,450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</si>
</sst>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2" fillId="3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9" fontId="1" fillId="0" borderId="1" xfId="0" applyNumberFormat="1" applyFont="1" applyBorder="1" applyAlignment="1">
      <alignment horizontal="right"/>
    </xf>
    <xf numFmtId="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" fontId="1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right"/>
    </xf>
    <xf numFmtId="9" fontId="2" fillId="5" borderId="2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right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1" sqref="H11"/>
    </sheetView>
  </sheetViews>
  <sheetFormatPr defaultColWidth="8.85546875" defaultRowHeight="14.25" x14ac:dyDescent="0.2"/>
  <cols>
    <col min="1" max="1" width="12.42578125" style="17" bestFit="1" customWidth="1"/>
    <col min="2" max="2" width="42.42578125" style="1" customWidth="1"/>
    <col min="3" max="3" width="14.85546875" style="1" customWidth="1"/>
    <col min="4" max="5" width="14.85546875" style="2" customWidth="1"/>
    <col min="6" max="6" width="14.85546875" style="3" customWidth="1"/>
    <col min="7" max="7" width="13.42578125" style="2" customWidth="1"/>
    <col min="8" max="9" width="14.85546875" style="4" customWidth="1"/>
    <col min="10" max="10" width="11.7109375" style="4" customWidth="1"/>
    <col min="11" max="11" width="12.28515625" style="4" customWidth="1"/>
    <col min="12" max="12" width="12.7109375" style="4" customWidth="1"/>
    <col min="13" max="13" width="13.5703125" style="4" customWidth="1"/>
    <col min="14" max="15" width="12.85546875" style="4" customWidth="1"/>
    <col min="16" max="16" width="13.7109375" style="4" customWidth="1"/>
    <col min="17" max="17" width="14.85546875" style="4" customWidth="1"/>
    <col min="18" max="18" width="13.28515625" style="4" customWidth="1"/>
    <col min="19" max="19" width="16.140625" style="4" customWidth="1"/>
    <col min="20" max="20" width="15.85546875" style="4" customWidth="1"/>
    <col min="21" max="21" width="16" style="4" customWidth="1"/>
    <col min="22" max="25" width="14.85546875" style="4" customWidth="1"/>
    <col min="26" max="16384" width="8.85546875" style="4"/>
  </cols>
  <sheetData>
    <row r="1" spans="1:25" ht="49.5" customHeight="1" x14ac:dyDescent="0.2">
      <c r="A1" s="39" t="s">
        <v>29</v>
      </c>
      <c r="B1" s="40"/>
      <c r="I1" s="41" t="s">
        <v>51</v>
      </c>
      <c r="J1" s="42"/>
      <c r="K1" s="43"/>
      <c r="L1" s="44" t="s">
        <v>52</v>
      </c>
      <c r="M1" s="45"/>
      <c r="N1" s="45"/>
      <c r="O1" s="5"/>
      <c r="P1" s="5"/>
      <c r="Q1" s="46" t="s">
        <v>56</v>
      </c>
      <c r="R1" s="47"/>
      <c r="S1" s="41" t="s">
        <v>58</v>
      </c>
      <c r="T1" s="42"/>
      <c r="U1" s="43"/>
      <c r="V1" s="36" t="s">
        <v>62</v>
      </c>
      <c r="W1" s="37"/>
      <c r="X1" s="37"/>
      <c r="Y1" s="38"/>
    </row>
    <row r="2" spans="1:25" ht="105" x14ac:dyDescent="0.2">
      <c r="A2" s="18" t="s">
        <v>23</v>
      </c>
      <c r="B2" s="19" t="s">
        <v>24</v>
      </c>
      <c r="C2" s="23" t="s">
        <v>45</v>
      </c>
      <c r="D2" s="24" t="s">
        <v>25</v>
      </c>
      <c r="E2" s="29" t="s">
        <v>46</v>
      </c>
      <c r="F2" s="25" t="s">
        <v>47</v>
      </c>
      <c r="G2" s="26" t="s">
        <v>48</v>
      </c>
      <c r="H2" s="27" t="s">
        <v>49</v>
      </c>
      <c r="I2" s="31" t="s">
        <v>50</v>
      </c>
      <c r="J2" s="6" t="s">
        <v>27</v>
      </c>
      <c r="K2" s="20" t="s">
        <v>28</v>
      </c>
      <c r="L2" s="32" t="s">
        <v>53</v>
      </c>
      <c r="M2" s="21" t="s">
        <v>54</v>
      </c>
      <c r="N2" s="21" t="s">
        <v>55</v>
      </c>
      <c r="O2" s="28" t="s">
        <v>30</v>
      </c>
      <c r="P2" s="28" t="s">
        <v>31</v>
      </c>
      <c r="Q2" s="33" t="s">
        <v>64</v>
      </c>
      <c r="R2" s="22" t="s">
        <v>57</v>
      </c>
      <c r="S2" s="35" t="s">
        <v>59</v>
      </c>
      <c r="T2" s="24" t="s">
        <v>60</v>
      </c>
      <c r="U2" s="24" t="s">
        <v>61</v>
      </c>
      <c r="V2" s="6" t="s">
        <v>32</v>
      </c>
      <c r="W2" s="32" t="s">
        <v>63</v>
      </c>
      <c r="X2" s="6" t="s">
        <v>33</v>
      </c>
      <c r="Y2" s="6" t="s">
        <v>34</v>
      </c>
    </row>
    <row r="3" spans="1:25" x14ac:dyDescent="0.2">
      <c r="A3" s="7">
        <v>300374060</v>
      </c>
      <c r="B3" s="8" t="s">
        <v>0</v>
      </c>
      <c r="C3" s="9">
        <v>80</v>
      </c>
      <c r="D3" s="10">
        <v>83</v>
      </c>
      <c r="E3" s="30">
        <f t="shared" ref="E3:E36" si="0">D3/C3</f>
        <v>1.0375000000000001</v>
      </c>
      <c r="F3" s="11">
        <v>4650.25</v>
      </c>
      <c r="G3" s="12">
        <f t="shared" ref="G3:G36" si="1">F3/D3</f>
        <v>56.027108433734938</v>
      </c>
      <c r="H3" s="10">
        <v>67</v>
      </c>
      <c r="I3" s="30">
        <f t="shared" ref="I3:I36" si="2">J3/K3</f>
        <v>1</v>
      </c>
      <c r="J3" s="10">
        <v>11</v>
      </c>
      <c r="K3" s="10">
        <v>11</v>
      </c>
      <c r="L3" s="30">
        <f t="shared" ref="L3:L36" si="3">M3/N3</f>
        <v>0.77142857142857146</v>
      </c>
      <c r="M3" s="10">
        <v>27</v>
      </c>
      <c r="N3" s="10">
        <v>35</v>
      </c>
      <c r="O3" s="10">
        <v>35</v>
      </c>
      <c r="P3" s="13">
        <f t="shared" ref="P3:P36" si="4">N3/O3</f>
        <v>1</v>
      </c>
      <c r="Q3" s="34">
        <v>3896.38</v>
      </c>
      <c r="R3" s="10">
        <v>27</v>
      </c>
      <c r="S3" s="30">
        <f t="shared" ref="S3:S36" si="5">T3/U3</f>
        <v>7.1428571428571425E-2</v>
      </c>
      <c r="T3" s="10">
        <v>1</v>
      </c>
      <c r="U3" s="10">
        <v>14</v>
      </c>
      <c r="V3" s="10">
        <v>71</v>
      </c>
      <c r="W3" s="34">
        <f t="shared" ref="W3:W36" si="6">V3/D3</f>
        <v>0.85542168674698793</v>
      </c>
      <c r="X3" s="10">
        <v>46</v>
      </c>
      <c r="Y3" s="14">
        <f t="shared" ref="Y3:Y36" si="7">X3/D3</f>
        <v>0.55421686746987953</v>
      </c>
    </row>
    <row r="4" spans="1:25" x14ac:dyDescent="0.2">
      <c r="A4" s="7">
        <v>103000000</v>
      </c>
      <c r="B4" s="8" t="s">
        <v>1</v>
      </c>
      <c r="C4" s="9">
        <v>157</v>
      </c>
      <c r="D4" s="10">
        <v>78</v>
      </c>
      <c r="E4" s="30">
        <f t="shared" si="0"/>
        <v>0.49681528662420382</v>
      </c>
      <c r="F4" s="11">
        <v>4003.95</v>
      </c>
      <c r="G4" s="12">
        <f t="shared" si="1"/>
        <v>51.332692307692305</v>
      </c>
      <c r="H4" s="10">
        <v>49</v>
      </c>
      <c r="I4" s="30">
        <f t="shared" si="2"/>
        <v>1</v>
      </c>
      <c r="J4" s="10">
        <v>2</v>
      </c>
      <c r="K4" s="10">
        <v>2</v>
      </c>
      <c r="L4" s="30">
        <f t="shared" si="3"/>
        <v>0.66666666666666663</v>
      </c>
      <c r="M4" s="10">
        <v>4</v>
      </c>
      <c r="N4" s="10">
        <v>6</v>
      </c>
      <c r="O4" s="10">
        <v>11</v>
      </c>
      <c r="P4" s="13">
        <f t="shared" si="4"/>
        <v>0.54545454545454541</v>
      </c>
      <c r="Q4" s="34">
        <v>8339.99</v>
      </c>
      <c r="R4" s="10">
        <v>4</v>
      </c>
      <c r="S4" s="30">
        <f t="shared" si="5"/>
        <v>0</v>
      </c>
      <c r="T4" s="10">
        <v>0</v>
      </c>
      <c r="U4" s="10">
        <v>6</v>
      </c>
      <c r="V4" s="10">
        <v>35</v>
      </c>
      <c r="W4" s="34">
        <f t="shared" si="6"/>
        <v>0.44871794871794873</v>
      </c>
      <c r="X4" s="10">
        <v>30</v>
      </c>
      <c r="Y4" s="14">
        <f t="shared" si="7"/>
        <v>0.38461538461538464</v>
      </c>
    </row>
    <row r="5" spans="1:25" x14ac:dyDescent="0.2">
      <c r="A5" s="7">
        <v>108070502</v>
      </c>
      <c r="B5" s="8" t="s">
        <v>2</v>
      </c>
      <c r="C5" s="9">
        <v>100</v>
      </c>
      <c r="D5" s="10">
        <v>101</v>
      </c>
      <c r="E5" s="30">
        <f t="shared" si="0"/>
        <v>1.01</v>
      </c>
      <c r="F5" s="11">
        <v>4898.6000000000004</v>
      </c>
      <c r="G5" s="12">
        <f t="shared" si="1"/>
        <v>48.500990099009904</v>
      </c>
      <c r="H5" s="10">
        <v>76</v>
      </c>
      <c r="I5" s="30">
        <f t="shared" si="2"/>
        <v>1</v>
      </c>
      <c r="J5" s="10">
        <v>24</v>
      </c>
      <c r="K5" s="10">
        <v>24</v>
      </c>
      <c r="L5" s="30">
        <f t="shared" si="3"/>
        <v>0.82608695652173914</v>
      </c>
      <c r="M5" s="10">
        <v>38</v>
      </c>
      <c r="N5" s="10">
        <v>46</v>
      </c>
      <c r="O5" s="10">
        <v>46</v>
      </c>
      <c r="P5" s="13">
        <f t="shared" si="4"/>
        <v>1</v>
      </c>
      <c r="Q5" s="34">
        <v>5230.7650000000003</v>
      </c>
      <c r="R5" s="10">
        <v>38</v>
      </c>
      <c r="S5" s="30">
        <f t="shared" si="5"/>
        <v>0.375</v>
      </c>
      <c r="T5" s="10">
        <v>9</v>
      </c>
      <c r="U5" s="10">
        <v>24</v>
      </c>
      <c r="V5" s="10">
        <v>140</v>
      </c>
      <c r="W5" s="34">
        <f t="shared" si="6"/>
        <v>1.386138613861386</v>
      </c>
      <c r="X5" s="10">
        <v>78</v>
      </c>
      <c r="Y5" s="14">
        <f t="shared" si="7"/>
        <v>0.7722772277227723</v>
      </c>
    </row>
    <row r="6" spans="1:25" x14ac:dyDescent="0.2">
      <c r="A6" s="7">
        <v>128000000</v>
      </c>
      <c r="B6" s="8" t="s">
        <v>3</v>
      </c>
      <c r="C6" s="9">
        <v>140</v>
      </c>
      <c r="D6" s="10">
        <v>131</v>
      </c>
      <c r="E6" s="30">
        <f t="shared" si="0"/>
        <v>0.93571428571428572</v>
      </c>
      <c r="F6" s="11">
        <v>6293.75</v>
      </c>
      <c r="G6" s="12">
        <f t="shared" si="1"/>
        <v>48.043893129770993</v>
      </c>
      <c r="H6" s="10">
        <v>80</v>
      </c>
      <c r="I6" s="30">
        <f t="shared" si="2"/>
        <v>0.88235294117647056</v>
      </c>
      <c r="J6" s="10">
        <v>15</v>
      </c>
      <c r="K6" s="10">
        <v>17</v>
      </c>
      <c r="L6" s="30">
        <f t="shared" si="3"/>
        <v>0.94285714285714284</v>
      </c>
      <c r="M6" s="10">
        <v>33</v>
      </c>
      <c r="N6" s="10">
        <v>35</v>
      </c>
      <c r="O6" s="10">
        <v>35</v>
      </c>
      <c r="P6" s="13">
        <f t="shared" si="4"/>
        <v>1</v>
      </c>
      <c r="Q6" s="34">
        <v>5460</v>
      </c>
      <c r="R6" s="10">
        <v>33</v>
      </c>
      <c r="S6" s="30">
        <f t="shared" si="5"/>
        <v>9.6774193548387094E-2</v>
      </c>
      <c r="T6" s="10">
        <v>3</v>
      </c>
      <c r="U6" s="10">
        <v>31</v>
      </c>
      <c r="V6" s="10">
        <v>110</v>
      </c>
      <c r="W6" s="34">
        <f t="shared" si="6"/>
        <v>0.83969465648854957</v>
      </c>
      <c r="X6" s="10">
        <v>72</v>
      </c>
      <c r="Y6" s="14">
        <f t="shared" si="7"/>
        <v>0.54961832061068705</v>
      </c>
    </row>
    <row r="7" spans="1:25" x14ac:dyDescent="0.2">
      <c r="A7" s="7">
        <v>300512450</v>
      </c>
      <c r="B7" s="8" t="s">
        <v>26</v>
      </c>
      <c r="C7" s="9">
        <v>1055</v>
      </c>
      <c r="D7" s="10">
        <v>980</v>
      </c>
      <c r="E7" s="30">
        <f t="shared" si="0"/>
        <v>0.92890995260663511</v>
      </c>
      <c r="F7" s="11">
        <v>87044.25</v>
      </c>
      <c r="G7" s="12">
        <f t="shared" si="1"/>
        <v>88.820663265306123</v>
      </c>
      <c r="H7" s="10">
        <v>498</v>
      </c>
      <c r="I7" s="30">
        <f t="shared" si="2"/>
        <v>0.84848484848484851</v>
      </c>
      <c r="J7" s="10">
        <v>28</v>
      </c>
      <c r="K7" s="10">
        <v>33</v>
      </c>
      <c r="L7" s="30">
        <f t="shared" si="3"/>
        <v>0.77245508982035926</v>
      </c>
      <c r="M7" s="10">
        <v>129</v>
      </c>
      <c r="N7" s="10">
        <v>167</v>
      </c>
      <c r="O7" s="10">
        <v>282</v>
      </c>
      <c r="P7" s="13">
        <f t="shared" si="4"/>
        <v>0.59219858156028371</v>
      </c>
      <c r="Q7" s="34">
        <v>8197.44</v>
      </c>
      <c r="R7" s="10">
        <v>129</v>
      </c>
      <c r="S7" s="30">
        <f t="shared" si="5"/>
        <v>0.17647058823529413</v>
      </c>
      <c r="T7" s="10">
        <v>21</v>
      </c>
      <c r="U7" s="10">
        <v>119</v>
      </c>
      <c r="V7" s="10">
        <v>550</v>
      </c>
      <c r="W7" s="34">
        <f t="shared" si="6"/>
        <v>0.56122448979591832</v>
      </c>
      <c r="X7" s="10">
        <v>421</v>
      </c>
      <c r="Y7" s="14">
        <f t="shared" si="7"/>
        <v>0.42959183673469387</v>
      </c>
    </row>
    <row r="8" spans="1:25" x14ac:dyDescent="0.2">
      <c r="A8" s="7">
        <v>300080730</v>
      </c>
      <c r="B8" s="8" t="s">
        <v>4</v>
      </c>
      <c r="C8" s="9">
        <v>52</v>
      </c>
      <c r="D8" s="10">
        <v>33</v>
      </c>
      <c r="E8" s="30">
        <f t="shared" si="0"/>
        <v>0.63461538461538458</v>
      </c>
      <c r="F8" s="11">
        <v>1106.5</v>
      </c>
      <c r="G8" s="12">
        <f t="shared" si="1"/>
        <v>33.530303030303031</v>
      </c>
      <c r="H8" s="10">
        <v>27</v>
      </c>
      <c r="I8" s="30">
        <f t="shared" si="2"/>
        <v>0.8</v>
      </c>
      <c r="J8" s="10">
        <v>4</v>
      </c>
      <c r="K8" s="10">
        <v>5</v>
      </c>
      <c r="L8" s="30">
        <f t="shared" si="3"/>
        <v>0.82352941176470584</v>
      </c>
      <c r="M8" s="10">
        <v>14</v>
      </c>
      <c r="N8" s="10">
        <v>17</v>
      </c>
      <c r="O8" s="10">
        <v>18</v>
      </c>
      <c r="P8" s="13">
        <f t="shared" si="4"/>
        <v>0.94444444444444442</v>
      </c>
      <c r="Q8" s="34">
        <v>9467.1749999999993</v>
      </c>
      <c r="R8" s="10">
        <v>14</v>
      </c>
      <c r="S8" s="30">
        <f t="shared" si="5"/>
        <v>0.25</v>
      </c>
      <c r="T8" s="10">
        <v>1</v>
      </c>
      <c r="U8" s="10">
        <v>4</v>
      </c>
      <c r="V8" s="10">
        <v>34</v>
      </c>
      <c r="W8" s="34">
        <f t="shared" si="6"/>
        <v>1.0303030303030303</v>
      </c>
      <c r="X8" s="10">
        <v>18</v>
      </c>
      <c r="Y8" s="14">
        <f t="shared" si="7"/>
        <v>0.54545454545454541</v>
      </c>
    </row>
    <row r="9" spans="1:25" x14ac:dyDescent="0.2">
      <c r="A9" s="7">
        <v>404100852</v>
      </c>
      <c r="B9" s="15" t="s">
        <v>35</v>
      </c>
      <c r="C9" s="16">
        <v>251</v>
      </c>
      <c r="D9" s="10">
        <v>319</v>
      </c>
      <c r="E9" s="30">
        <f t="shared" si="0"/>
        <v>1.2709163346613546</v>
      </c>
      <c r="F9" s="11">
        <v>16373.65</v>
      </c>
      <c r="G9" s="12">
        <f t="shared" si="1"/>
        <v>51.328056426332289</v>
      </c>
      <c r="H9" s="10">
        <v>245</v>
      </c>
      <c r="I9" s="30">
        <f t="shared" si="2"/>
        <v>0.97435897435897434</v>
      </c>
      <c r="J9" s="10">
        <v>38</v>
      </c>
      <c r="K9" s="10">
        <v>39</v>
      </c>
      <c r="L9" s="30">
        <f t="shared" si="3"/>
        <v>0.72</v>
      </c>
      <c r="M9" s="10">
        <v>54</v>
      </c>
      <c r="N9" s="10">
        <v>75</v>
      </c>
      <c r="O9" s="10">
        <v>99</v>
      </c>
      <c r="P9" s="13">
        <f t="shared" si="4"/>
        <v>0.75757575757575757</v>
      </c>
      <c r="Q9" s="34">
        <v>4603.79</v>
      </c>
      <c r="R9" s="10">
        <v>54</v>
      </c>
      <c r="S9" s="30">
        <f t="shared" si="5"/>
        <v>7.8947368421052627E-2</v>
      </c>
      <c r="T9" s="10">
        <v>6</v>
      </c>
      <c r="U9" s="10">
        <v>76</v>
      </c>
      <c r="V9" s="10">
        <v>187</v>
      </c>
      <c r="W9" s="34">
        <f t="shared" si="6"/>
        <v>0.58620689655172409</v>
      </c>
      <c r="X9" s="10">
        <v>128</v>
      </c>
      <c r="Y9" s="14">
        <f t="shared" si="7"/>
        <v>0.40125391849529779</v>
      </c>
    </row>
    <row r="10" spans="1:25" x14ac:dyDescent="0.2">
      <c r="A10" s="7">
        <v>110000000</v>
      </c>
      <c r="B10" s="8" t="s">
        <v>5</v>
      </c>
      <c r="C10" s="9">
        <v>180</v>
      </c>
      <c r="D10" s="10">
        <v>140</v>
      </c>
      <c r="E10" s="30">
        <f t="shared" si="0"/>
        <v>0.77777777777777779</v>
      </c>
      <c r="F10" s="11">
        <v>4468.8</v>
      </c>
      <c r="G10" s="12">
        <f t="shared" si="1"/>
        <v>31.92</v>
      </c>
      <c r="H10" s="10">
        <v>107</v>
      </c>
      <c r="I10" s="30">
        <f t="shared" si="2"/>
        <v>0.8571428571428571</v>
      </c>
      <c r="J10" s="10">
        <v>12</v>
      </c>
      <c r="K10" s="10">
        <v>14</v>
      </c>
      <c r="L10" s="30">
        <f t="shared" si="3"/>
        <v>0.88732394366197187</v>
      </c>
      <c r="M10" s="10">
        <v>63</v>
      </c>
      <c r="N10" s="10">
        <v>71</v>
      </c>
      <c r="O10" s="10">
        <v>74</v>
      </c>
      <c r="P10" s="13">
        <f t="shared" si="4"/>
        <v>0.95945945945945943</v>
      </c>
      <c r="Q10" s="34">
        <v>6464.76</v>
      </c>
      <c r="R10" s="10">
        <v>63</v>
      </c>
      <c r="S10" s="30">
        <f t="shared" si="5"/>
        <v>0.78688524590163933</v>
      </c>
      <c r="T10" s="10">
        <v>48</v>
      </c>
      <c r="U10" s="10">
        <v>61</v>
      </c>
      <c r="V10" s="10">
        <v>212</v>
      </c>
      <c r="W10" s="34">
        <f t="shared" si="6"/>
        <v>1.5142857142857142</v>
      </c>
      <c r="X10" s="10">
        <v>90</v>
      </c>
      <c r="Y10" s="14">
        <f t="shared" si="7"/>
        <v>0.6428571428571429</v>
      </c>
    </row>
    <row r="11" spans="1:25" x14ac:dyDescent="0.2">
      <c r="A11" s="7">
        <v>116000000</v>
      </c>
      <c r="B11" s="8" t="s">
        <v>6</v>
      </c>
      <c r="C11" s="9">
        <v>200</v>
      </c>
      <c r="D11" s="10">
        <v>206</v>
      </c>
      <c r="E11" s="30">
        <f t="shared" si="0"/>
        <v>1.03</v>
      </c>
      <c r="F11" s="11">
        <v>9723.1</v>
      </c>
      <c r="G11" s="12">
        <f t="shared" si="1"/>
        <v>47.199514563106796</v>
      </c>
      <c r="H11" s="10">
        <v>131</v>
      </c>
      <c r="I11" s="30">
        <f t="shared" si="2"/>
        <v>0.92105263157894735</v>
      </c>
      <c r="J11" s="10">
        <v>35</v>
      </c>
      <c r="K11" s="10">
        <v>38</v>
      </c>
      <c r="L11" s="30">
        <f t="shared" si="3"/>
        <v>0.75384615384615383</v>
      </c>
      <c r="M11" s="10">
        <v>49</v>
      </c>
      <c r="N11" s="10">
        <v>65</v>
      </c>
      <c r="O11" s="10">
        <v>70</v>
      </c>
      <c r="P11" s="13">
        <f t="shared" si="4"/>
        <v>0.9285714285714286</v>
      </c>
      <c r="Q11" s="34">
        <v>6749.67</v>
      </c>
      <c r="R11" s="10">
        <v>49</v>
      </c>
      <c r="S11" s="30">
        <f t="shared" si="5"/>
        <v>0</v>
      </c>
      <c r="T11" s="10">
        <v>0</v>
      </c>
      <c r="U11" s="10">
        <v>18</v>
      </c>
      <c r="V11" s="10">
        <v>157</v>
      </c>
      <c r="W11" s="34">
        <f t="shared" si="6"/>
        <v>0.76213592233009708</v>
      </c>
      <c r="X11" s="10">
        <v>107</v>
      </c>
      <c r="Y11" s="14">
        <f t="shared" si="7"/>
        <v>0.51941747572815533</v>
      </c>
    </row>
    <row r="12" spans="1:25" x14ac:dyDescent="0.2">
      <c r="A12" s="7">
        <v>300150960</v>
      </c>
      <c r="B12" s="15" t="s">
        <v>36</v>
      </c>
      <c r="C12" s="16">
        <v>404</v>
      </c>
      <c r="D12" s="10">
        <v>586</v>
      </c>
      <c r="E12" s="30">
        <f t="shared" si="0"/>
        <v>1.4504950495049505</v>
      </c>
      <c r="F12" s="11">
        <v>41432.449999999997</v>
      </c>
      <c r="G12" s="12">
        <f t="shared" si="1"/>
        <v>70.703839590443678</v>
      </c>
      <c r="H12" s="10">
        <v>443</v>
      </c>
      <c r="I12" s="30">
        <f t="shared" si="2"/>
        <v>0.89473684210526316</v>
      </c>
      <c r="J12" s="10">
        <v>17</v>
      </c>
      <c r="K12" s="10">
        <v>19</v>
      </c>
      <c r="L12" s="30">
        <f t="shared" si="3"/>
        <v>0.73124999999999996</v>
      </c>
      <c r="M12" s="10">
        <v>117</v>
      </c>
      <c r="N12" s="10">
        <v>160</v>
      </c>
      <c r="O12" s="10">
        <v>288</v>
      </c>
      <c r="P12" s="13">
        <f t="shared" si="4"/>
        <v>0.55555555555555558</v>
      </c>
      <c r="Q12" s="34">
        <v>8954.76</v>
      </c>
      <c r="R12" s="10">
        <v>117</v>
      </c>
      <c r="S12" s="30">
        <f t="shared" si="5"/>
        <v>0.11940298507462686</v>
      </c>
      <c r="T12" s="10">
        <v>8</v>
      </c>
      <c r="U12" s="10">
        <v>67</v>
      </c>
      <c r="V12" s="10">
        <v>328</v>
      </c>
      <c r="W12" s="34">
        <f t="shared" si="6"/>
        <v>0.55972696245733788</v>
      </c>
      <c r="X12" s="10">
        <v>215</v>
      </c>
      <c r="Y12" s="14">
        <f t="shared" si="7"/>
        <v>0.36689419795221845</v>
      </c>
    </row>
    <row r="13" spans="1:25" x14ac:dyDescent="0.2">
      <c r="A13" s="7">
        <v>300232310</v>
      </c>
      <c r="B13" s="8" t="s">
        <v>7</v>
      </c>
      <c r="C13" s="9">
        <v>400</v>
      </c>
      <c r="D13" s="10">
        <v>381</v>
      </c>
      <c r="E13" s="30">
        <f t="shared" si="0"/>
        <v>0.95250000000000001</v>
      </c>
      <c r="F13" s="11">
        <v>28626.65</v>
      </c>
      <c r="G13" s="12">
        <f t="shared" si="1"/>
        <v>75.135564304461951</v>
      </c>
      <c r="H13" s="10">
        <v>220</v>
      </c>
      <c r="I13" s="30">
        <f t="shared" si="2"/>
        <v>0.91666666666666663</v>
      </c>
      <c r="J13" s="10">
        <v>11</v>
      </c>
      <c r="K13" s="10">
        <v>12</v>
      </c>
      <c r="L13" s="30">
        <f t="shared" si="3"/>
        <v>0.78861788617886175</v>
      </c>
      <c r="M13" s="10">
        <v>97</v>
      </c>
      <c r="N13" s="10">
        <v>123</v>
      </c>
      <c r="O13" s="10">
        <v>144</v>
      </c>
      <c r="P13" s="13">
        <f t="shared" si="4"/>
        <v>0.85416666666666663</v>
      </c>
      <c r="Q13" s="34">
        <v>7875.34</v>
      </c>
      <c r="R13" s="10">
        <v>97</v>
      </c>
      <c r="S13" s="30">
        <f t="shared" si="5"/>
        <v>7.4999999999999997E-2</v>
      </c>
      <c r="T13" s="10">
        <v>3</v>
      </c>
      <c r="U13" s="10">
        <v>40</v>
      </c>
      <c r="V13" s="10">
        <v>261</v>
      </c>
      <c r="W13" s="34">
        <f t="shared" si="6"/>
        <v>0.68503937007874016</v>
      </c>
      <c r="X13" s="10">
        <v>172</v>
      </c>
      <c r="Y13" s="14">
        <f t="shared" si="7"/>
        <v>0.45144356955380577</v>
      </c>
    </row>
    <row r="14" spans="1:25" x14ac:dyDescent="0.2">
      <c r="A14" s="7">
        <v>300513290</v>
      </c>
      <c r="B14" s="8" t="s">
        <v>8</v>
      </c>
      <c r="C14" s="9">
        <v>338</v>
      </c>
      <c r="D14" s="10">
        <v>255</v>
      </c>
      <c r="E14" s="30">
        <f t="shared" si="0"/>
        <v>0.75443786982248517</v>
      </c>
      <c r="F14" s="11">
        <v>11619.25</v>
      </c>
      <c r="G14" s="12">
        <f t="shared" si="1"/>
        <v>45.565686274509801</v>
      </c>
      <c r="H14" s="10">
        <v>176</v>
      </c>
      <c r="I14" s="30">
        <f t="shared" si="2"/>
        <v>0.5</v>
      </c>
      <c r="J14" s="10">
        <v>1</v>
      </c>
      <c r="K14" s="10">
        <v>2</v>
      </c>
      <c r="L14" s="30">
        <f t="shared" si="3"/>
        <v>0.76543209876543206</v>
      </c>
      <c r="M14" s="10">
        <v>62</v>
      </c>
      <c r="N14" s="10">
        <v>81</v>
      </c>
      <c r="O14" s="10">
        <v>92</v>
      </c>
      <c r="P14" s="13">
        <f t="shared" si="4"/>
        <v>0.88043478260869568</v>
      </c>
      <c r="Q14" s="34">
        <v>9134.0750000000007</v>
      </c>
      <c r="R14" s="10">
        <v>62</v>
      </c>
      <c r="S14" s="30">
        <f t="shared" si="5"/>
        <v>0.23076923076923078</v>
      </c>
      <c r="T14" s="10">
        <v>9</v>
      </c>
      <c r="U14" s="10">
        <v>39</v>
      </c>
      <c r="V14" s="10">
        <v>147</v>
      </c>
      <c r="W14" s="34">
        <f t="shared" si="6"/>
        <v>0.57647058823529407</v>
      </c>
      <c r="X14" s="10">
        <v>87</v>
      </c>
      <c r="Y14" s="14">
        <f t="shared" si="7"/>
        <v>0.3411764705882353</v>
      </c>
    </row>
    <row r="15" spans="1:25" x14ac:dyDescent="0.2">
      <c r="A15" s="7">
        <v>308113609</v>
      </c>
      <c r="B15" s="8" t="s">
        <v>9</v>
      </c>
      <c r="C15" s="9">
        <v>136</v>
      </c>
      <c r="D15" s="10">
        <v>139</v>
      </c>
      <c r="E15" s="30">
        <f t="shared" si="0"/>
        <v>1.0220588235294117</v>
      </c>
      <c r="F15" s="11">
        <v>5848.75</v>
      </c>
      <c r="G15" s="12">
        <f t="shared" si="1"/>
        <v>42.077338129496404</v>
      </c>
      <c r="H15" s="10">
        <v>110</v>
      </c>
      <c r="I15" s="30">
        <f t="shared" si="2"/>
        <v>0.69444444444444442</v>
      </c>
      <c r="J15" s="10">
        <v>25</v>
      </c>
      <c r="K15" s="10">
        <v>36</v>
      </c>
      <c r="L15" s="30">
        <f t="shared" si="3"/>
        <v>0.78</v>
      </c>
      <c r="M15" s="10">
        <v>39</v>
      </c>
      <c r="N15" s="10">
        <v>50</v>
      </c>
      <c r="O15" s="10">
        <v>51</v>
      </c>
      <c r="P15" s="13">
        <f t="shared" si="4"/>
        <v>0.98039215686274506</v>
      </c>
      <c r="Q15" s="34">
        <v>3905.63</v>
      </c>
      <c r="R15" s="10">
        <v>39</v>
      </c>
      <c r="S15" s="30">
        <f t="shared" si="5"/>
        <v>6.25E-2</v>
      </c>
      <c r="T15" s="10">
        <v>1</v>
      </c>
      <c r="U15" s="10">
        <v>16</v>
      </c>
      <c r="V15" s="10">
        <v>118</v>
      </c>
      <c r="W15" s="34">
        <f t="shared" si="6"/>
        <v>0.84892086330935257</v>
      </c>
      <c r="X15" s="10">
        <v>69</v>
      </c>
      <c r="Y15" s="14">
        <f t="shared" si="7"/>
        <v>0.49640287769784175</v>
      </c>
    </row>
    <row r="16" spans="1:25" ht="28.5" x14ac:dyDescent="0.2">
      <c r="A16" s="7">
        <v>300310250</v>
      </c>
      <c r="B16" s="8" t="s">
        <v>37</v>
      </c>
      <c r="C16" s="9">
        <v>81</v>
      </c>
      <c r="D16" s="10">
        <v>61</v>
      </c>
      <c r="E16" s="30">
        <f t="shared" si="0"/>
        <v>0.75308641975308643</v>
      </c>
      <c r="F16" s="11">
        <v>2820.25</v>
      </c>
      <c r="G16" s="12">
        <f t="shared" si="1"/>
        <v>46.233606557377051</v>
      </c>
      <c r="H16" s="16">
        <v>41</v>
      </c>
      <c r="I16" s="30">
        <f t="shared" si="2"/>
        <v>1</v>
      </c>
      <c r="J16" s="16">
        <v>5</v>
      </c>
      <c r="K16" s="16">
        <v>5</v>
      </c>
      <c r="L16" s="30">
        <f t="shared" si="3"/>
        <v>0.73076923076923073</v>
      </c>
      <c r="M16" s="10">
        <v>19</v>
      </c>
      <c r="N16" s="10">
        <v>26</v>
      </c>
      <c r="O16" s="10">
        <v>26</v>
      </c>
      <c r="P16" s="13">
        <f t="shared" si="4"/>
        <v>1</v>
      </c>
      <c r="Q16" s="34">
        <v>5740.3</v>
      </c>
      <c r="R16" s="10">
        <v>19</v>
      </c>
      <c r="S16" s="30">
        <f t="shared" si="5"/>
        <v>0.35294117647058826</v>
      </c>
      <c r="T16" s="16">
        <v>6</v>
      </c>
      <c r="U16" s="16">
        <v>17</v>
      </c>
      <c r="V16" s="10">
        <v>61</v>
      </c>
      <c r="W16" s="34">
        <f t="shared" si="6"/>
        <v>1</v>
      </c>
      <c r="X16" s="10">
        <v>35</v>
      </c>
      <c r="Y16" s="14">
        <f t="shared" si="7"/>
        <v>0.57377049180327866</v>
      </c>
    </row>
    <row r="17" spans="1:25" x14ac:dyDescent="0.2">
      <c r="A17" s="7">
        <v>101000000</v>
      </c>
      <c r="B17" s="8" t="s">
        <v>10</v>
      </c>
      <c r="C17" s="9">
        <v>497</v>
      </c>
      <c r="D17" s="10">
        <v>462</v>
      </c>
      <c r="E17" s="30">
        <f t="shared" si="0"/>
        <v>0.92957746478873238</v>
      </c>
      <c r="F17" s="11">
        <v>21845.35</v>
      </c>
      <c r="G17" s="12">
        <f t="shared" si="1"/>
        <v>47.284307359307356</v>
      </c>
      <c r="H17" s="10">
        <v>315</v>
      </c>
      <c r="I17" s="30">
        <f t="shared" si="2"/>
        <v>0.98148148148148151</v>
      </c>
      <c r="J17" s="10">
        <v>53</v>
      </c>
      <c r="K17" s="10">
        <v>54</v>
      </c>
      <c r="L17" s="30">
        <f t="shared" si="3"/>
        <v>0.73737373737373735</v>
      </c>
      <c r="M17" s="10">
        <v>146</v>
      </c>
      <c r="N17" s="10">
        <v>198</v>
      </c>
      <c r="O17" s="10">
        <v>210</v>
      </c>
      <c r="P17" s="13">
        <f t="shared" si="4"/>
        <v>0.94285714285714284</v>
      </c>
      <c r="Q17" s="34">
        <v>6858.63</v>
      </c>
      <c r="R17" s="10">
        <v>146</v>
      </c>
      <c r="S17" s="30">
        <f t="shared" si="5"/>
        <v>0.39743589743589741</v>
      </c>
      <c r="T17" s="10">
        <v>31</v>
      </c>
      <c r="U17" s="10">
        <v>78</v>
      </c>
      <c r="V17" s="10">
        <v>515</v>
      </c>
      <c r="W17" s="34">
        <f t="shared" si="6"/>
        <v>1.1147186147186148</v>
      </c>
      <c r="X17" s="10">
        <v>288</v>
      </c>
      <c r="Y17" s="14">
        <f t="shared" si="7"/>
        <v>0.62337662337662336</v>
      </c>
    </row>
    <row r="18" spans="1:25" x14ac:dyDescent="0.2">
      <c r="A18" s="7">
        <v>300463130</v>
      </c>
      <c r="B18" s="8" t="s">
        <v>11</v>
      </c>
      <c r="C18" s="9">
        <v>465</v>
      </c>
      <c r="D18" s="10">
        <v>502</v>
      </c>
      <c r="E18" s="30">
        <f t="shared" si="0"/>
        <v>1.0795698924731183</v>
      </c>
      <c r="F18" s="11">
        <v>41254.800000000003</v>
      </c>
      <c r="G18" s="12">
        <f t="shared" si="1"/>
        <v>82.180876494023906</v>
      </c>
      <c r="H18" s="10">
        <v>335</v>
      </c>
      <c r="I18" s="30">
        <f t="shared" si="2"/>
        <v>0.8666666666666667</v>
      </c>
      <c r="J18" s="10">
        <v>13</v>
      </c>
      <c r="K18" s="10">
        <v>15</v>
      </c>
      <c r="L18" s="30">
        <f t="shared" si="3"/>
        <v>0.77906976744186052</v>
      </c>
      <c r="M18" s="10">
        <v>134</v>
      </c>
      <c r="N18" s="10">
        <v>172</v>
      </c>
      <c r="O18" s="10">
        <v>223</v>
      </c>
      <c r="P18" s="13">
        <f t="shared" si="4"/>
        <v>0.77130044843049328</v>
      </c>
      <c r="Q18" s="34">
        <v>9779.7999999999993</v>
      </c>
      <c r="R18" s="10">
        <v>134</v>
      </c>
      <c r="S18" s="30">
        <f t="shared" si="5"/>
        <v>2.6315789473684209E-2</v>
      </c>
      <c r="T18" s="10">
        <v>1</v>
      </c>
      <c r="U18" s="10">
        <v>38</v>
      </c>
      <c r="V18" s="10">
        <v>478</v>
      </c>
      <c r="W18" s="34">
        <f t="shared" si="6"/>
        <v>0.952191235059761</v>
      </c>
      <c r="X18" s="10">
        <v>313</v>
      </c>
      <c r="Y18" s="14">
        <f t="shared" si="7"/>
        <v>0.62350597609561753</v>
      </c>
    </row>
    <row r="19" spans="1:25" x14ac:dyDescent="0.2">
      <c r="A19" s="7">
        <v>113000000</v>
      </c>
      <c r="B19" s="15" t="s">
        <v>39</v>
      </c>
      <c r="C19" s="16">
        <v>700</v>
      </c>
      <c r="D19" s="10">
        <v>870</v>
      </c>
      <c r="E19" s="30">
        <f t="shared" si="0"/>
        <v>1.2428571428571429</v>
      </c>
      <c r="F19" s="11">
        <v>57793.599999999999</v>
      </c>
      <c r="G19" s="12">
        <f t="shared" si="1"/>
        <v>66.429425287356324</v>
      </c>
      <c r="H19" s="16">
        <v>649</v>
      </c>
      <c r="I19" s="30">
        <f t="shared" si="2"/>
        <v>0.77142857142857146</v>
      </c>
      <c r="J19" s="16">
        <v>27</v>
      </c>
      <c r="K19" s="16">
        <v>35</v>
      </c>
      <c r="L19" s="30">
        <f t="shared" si="3"/>
        <v>0.80882352941176472</v>
      </c>
      <c r="M19" s="10">
        <v>275</v>
      </c>
      <c r="N19" s="10">
        <v>340</v>
      </c>
      <c r="O19" s="10">
        <v>396</v>
      </c>
      <c r="P19" s="13">
        <f t="shared" si="4"/>
        <v>0.85858585858585856</v>
      </c>
      <c r="Q19" s="34">
        <v>8304.07</v>
      </c>
      <c r="R19" s="10">
        <v>275</v>
      </c>
      <c r="S19" s="30">
        <f t="shared" si="5"/>
        <v>0.12751677852348994</v>
      </c>
      <c r="T19" s="16">
        <v>19</v>
      </c>
      <c r="U19" s="16">
        <v>149</v>
      </c>
      <c r="V19" s="10">
        <v>743</v>
      </c>
      <c r="W19" s="34">
        <f t="shared" si="6"/>
        <v>0.85402298850574709</v>
      </c>
      <c r="X19" s="10">
        <v>471</v>
      </c>
      <c r="Y19" s="14">
        <f t="shared" si="7"/>
        <v>0.54137931034482756</v>
      </c>
    </row>
    <row r="20" spans="1:25" x14ac:dyDescent="0.2">
      <c r="A20" s="7">
        <v>421394952</v>
      </c>
      <c r="B20" s="15" t="s">
        <v>38</v>
      </c>
      <c r="C20" s="16">
        <v>542</v>
      </c>
      <c r="D20" s="10">
        <v>505</v>
      </c>
      <c r="E20" s="30">
        <f t="shared" si="0"/>
        <v>0.93173431734317347</v>
      </c>
      <c r="F20" s="11">
        <v>48702.9</v>
      </c>
      <c r="G20" s="12">
        <f t="shared" si="1"/>
        <v>96.441386138613865</v>
      </c>
      <c r="H20" s="10">
        <v>433</v>
      </c>
      <c r="I20" s="30">
        <f t="shared" si="2"/>
        <v>1</v>
      </c>
      <c r="J20" s="10">
        <v>18</v>
      </c>
      <c r="K20" s="10">
        <v>18</v>
      </c>
      <c r="L20" s="30">
        <f t="shared" si="3"/>
        <v>0.79146919431279616</v>
      </c>
      <c r="M20" s="10">
        <v>167</v>
      </c>
      <c r="N20" s="10">
        <v>211</v>
      </c>
      <c r="O20" s="10">
        <v>326</v>
      </c>
      <c r="P20" s="13">
        <f t="shared" si="4"/>
        <v>0.64723926380368102</v>
      </c>
      <c r="Q20" s="34">
        <v>9080.0300000000007</v>
      </c>
      <c r="R20" s="10">
        <v>167</v>
      </c>
      <c r="S20" s="30">
        <f t="shared" si="5"/>
        <v>7.8431372549019607E-2</v>
      </c>
      <c r="T20" s="10">
        <v>4</v>
      </c>
      <c r="U20" s="10">
        <v>51</v>
      </c>
      <c r="V20" s="10">
        <v>568</v>
      </c>
      <c r="W20" s="34">
        <f t="shared" si="6"/>
        <v>1.1247524752475249</v>
      </c>
      <c r="X20" s="10">
        <v>347</v>
      </c>
      <c r="Y20" s="14">
        <f t="shared" si="7"/>
        <v>0.68712871287128718</v>
      </c>
    </row>
    <row r="21" spans="1:25" x14ac:dyDescent="0.2">
      <c r="A21" s="7">
        <v>112000000</v>
      </c>
      <c r="B21" s="8" t="s">
        <v>12</v>
      </c>
      <c r="C21" s="9">
        <v>569</v>
      </c>
      <c r="D21" s="10">
        <v>557</v>
      </c>
      <c r="E21" s="30">
        <f t="shared" si="0"/>
        <v>0.97891036906854134</v>
      </c>
      <c r="F21" s="11">
        <v>32949.050000000003</v>
      </c>
      <c r="G21" s="12">
        <f t="shared" si="1"/>
        <v>59.154488330341117</v>
      </c>
      <c r="H21" s="10">
        <v>365</v>
      </c>
      <c r="I21" s="30">
        <f t="shared" si="2"/>
        <v>0.9642857142857143</v>
      </c>
      <c r="J21" s="10">
        <v>27</v>
      </c>
      <c r="K21" s="10">
        <v>28</v>
      </c>
      <c r="L21" s="30">
        <f t="shared" si="3"/>
        <v>0.84210526315789469</v>
      </c>
      <c r="M21" s="10">
        <v>112</v>
      </c>
      <c r="N21" s="10">
        <v>133</v>
      </c>
      <c r="O21" s="10">
        <v>199</v>
      </c>
      <c r="P21" s="13">
        <f t="shared" si="4"/>
        <v>0.66834170854271358</v>
      </c>
      <c r="Q21" s="34">
        <v>8135.5550000000003</v>
      </c>
      <c r="R21" s="10">
        <v>112</v>
      </c>
      <c r="S21" s="30">
        <f t="shared" si="5"/>
        <v>0</v>
      </c>
      <c r="T21" s="10">
        <v>0</v>
      </c>
      <c r="U21" s="10">
        <v>24</v>
      </c>
      <c r="V21" s="10">
        <v>356</v>
      </c>
      <c r="W21" s="34">
        <f t="shared" si="6"/>
        <v>0.6391382405745063</v>
      </c>
      <c r="X21" s="10">
        <v>246</v>
      </c>
      <c r="Y21" s="14">
        <f t="shared" si="7"/>
        <v>0.44165170556552963</v>
      </c>
    </row>
    <row r="22" spans="1:25" x14ac:dyDescent="0.2">
      <c r="A22" s="7">
        <v>300024500</v>
      </c>
      <c r="B22" s="15" t="s">
        <v>40</v>
      </c>
      <c r="C22" s="16">
        <v>1000</v>
      </c>
      <c r="D22" s="10">
        <v>1319</v>
      </c>
      <c r="E22" s="30">
        <f t="shared" si="0"/>
        <v>1.319</v>
      </c>
      <c r="F22" s="11">
        <v>78766.399999999994</v>
      </c>
      <c r="G22" s="12">
        <f t="shared" si="1"/>
        <v>59.716755117513266</v>
      </c>
      <c r="H22" s="10">
        <v>711</v>
      </c>
      <c r="I22" s="30">
        <f t="shared" si="2"/>
        <v>0.86486486486486491</v>
      </c>
      <c r="J22" s="10">
        <v>64</v>
      </c>
      <c r="K22" s="10">
        <v>74</v>
      </c>
      <c r="L22" s="30">
        <f t="shared" si="3"/>
        <v>0.8125</v>
      </c>
      <c r="M22" s="10">
        <v>234</v>
      </c>
      <c r="N22" s="10">
        <v>288</v>
      </c>
      <c r="O22" s="10">
        <v>385</v>
      </c>
      <c r="P22" s="13">
        <f t="shared" si="4"/>
        <v>0.74805194805194808</v>
      </c>
      <c r="Q22" s="34">
        <v>7799.79</v>
      </c>
      <c r="R22" s="10">
        <v>234</v>
      </c>
      <c r="S22" s="30">
        <f t="shared" si="5"/>
        <v>0.29120879120879123</v>
      </c>
      <c r="T22" s="10">
        <v>53</v>
      </c>
      <c r="U22" s="10">
        <v>182</v>
      </c>
      <c r="V22" s="10">
        <v>1021</v>
      </c>
      <c r="W22" s="34">
        <f t="shared" si="6"/>
        <v>0.77407126611068988</v>
      </c>
      <c r="X22" s="10">
        <v>731</v>
      </c>
      <c r="Y22" s="14">
        <f t="shared" si="7"/>
        <v>0.55420773313116001</v>
      </c>
    </row>
    <row r="23" spans="1:25" x14ac:dyDescent="0.2">
      <c r="A23" s="7">
        <v>418405452</v>
      </c>
      <c r="B23" s="15" t="s">
        <v>41</v>
      </c>
      <c r="C23" s="16">
        <v>489</v>
      </c>
      <c r="D23" s="10">
        <v>431</v>
      </c>
      <c r="E23" s="30">
        <f t="shared" si="0"/>
        <v>0.88139059304703471</v>
      </c>
      <c r="F23" s="11">
        <v>24572.9</v>
      </c>
      <c r="G23" s="12">
        <f t="shared" si="1"/>
        <v>57.01368909512761</v>
      </c>
      <c r="H23" s="10">
        <v>293</v>
      </c>
      <c r="I23" s="30">
        <f t="shared" si="2"/>
        <v>0.88888888888888884</v>
      </c>
      <c r="J23" s="10">
        <v>48</v>
      </c>
      <c r="K23" s="10">
        <v>54</v>
      </c>
      <c r="L23" s="30">
        <f t="shared" si="3"/>
        <v>0.83870967741935487</v>
      </c>
      <c r="M23" s="10">
        <v>156</v>
      </c>
      <c r="N23" s="10">
        <v>186</v>
      </c>
      <c r="O23" s="10">
        <v>192</v>
      </c>
      <c r="P23" s="13">
        <f t="shared" si="4"/>
        <v>0.96875</v>
      </c>
      <c r="Q23" s="34">
        <v>7008.68</v>
      </c>
      <c r="R23" s="10">
        <v>156</v>
      </c>
      <c r="S23" s="30">
        <f t="shared" si="5"/>
        <v>0.125</v>
      </c>
      <c r="T23" s="10">
        <v>3</v>
      </c>
      <c r="U23" s="10">
        <v>24</v>
      </c>
      <c r="V23" s="10">
        <v>416</v>
      </c>
      <c r="W23" s="34">
        <f t="shared" si="6"/>
        <v>0.96519721577726214</v>
      </c>
      <c r="X23" s="10">
        <v>247</v>
      </c>
      <c r="Y23" s="14">
        <f t="shared" si="7"/>
        <v>0.57308584686774944</v>
      </c>
    </row>
    <row r="24" spans="1:25" x14ac:dyDescent="0.2">
      <c r="A24" s="7">
        <v>419355704</v>
      </c>
      <c r="B24" s="8" t="s">
        <v>13</v>
      </c>
      <c r="C24" s="9">
        <v>222</v>
      </c>
      <c r="D24" s="10">
        <v>216</v>
      </c>
      <c r="E24" s="30">
        <f t="shared" si="0"/>
        <v>0.97297297297297303</v>
      </c>
      <c r="F24" s="11">
        <v>10805.8</v>
      </c>
      <c r="G24" s="12">
        <f t="shared" si="1"/>
        <v>50.026851851851852</v>
      </c>
      <c r="H24" s="10">
        <v>153</v>
      </c>
      <c r="I24" s="30">
        <f t="shared" si="2"/>
        <v>0.5</v>
      </c>
      <c r="J24" s="10">
        <v>1</v>
      </c>
      <c r="K24" s="10">
        <v>2</v>
      </c>
      <c r="L24" s="30">
        <f t="shared" si="3"/>
        <v>0.72826086956521741</v>
      </c>
      <c r="M24" s="10">
        <v>67</v>
      </c>
      <c r="N24" s="10">
        <v>92</v>
      </c>
      <c r="O24" s="10">
        <v>117</v>
      </c>
      <c r="P24" s="13">
        <f t="shared" si="4"/>
        <v>0.78632478632478631</v>
      </c>
      <c r="Q24" s="34">
        <v>9891.2800000000007</v>
      </c>
      <c r="R24" s="10">
        <v>67</v>
      </c>
      <c r="S24" s="30">
        <f t="shared" si="5"/>
        <v>0</v>
      </c>
      <c r="T24" s="10">
        <v>0</v>
      </c>
      <c r="U24" s="10">
        <v>28</v>
      </c>
      <c r="V24" s="10">
        <v>190</v>
      </c>
      <c r="W24" s="34">
        <f t="shared" si="6"/>
        <v>0.87962962962962965</v>
      </c>
      <c r="X24" s="10">
        <v>110</v>
      </c>
      <c r="Y24" s="14">
        <f t="shared" si="7"/>
        <v>0.5092592592592593</v>
      </c>
    </row>
    <row r="25" spans="1:25" x14ac:dyDescent="0.2">
      <c r="A25" s="7">
        <v>420486672</v>
      </c>
      <c r="B25" s="8" t="s">
        <v>14</v>
      </c>
      <c r="C25" s="9">
        <v>460</v>
      </c>
      <c r="D25" s="10">
        <v>533</v>
      </c>
      <c r="E25" s="30">
        <f t="shared" si="0"/>
        <v>1.1586956521739131</v>
      </c>
      <c r="F25" s="11">
        <v>38079.75</v>
      </c>
      <c r="G25" s="12">
        <f t="shared" si="1"/>
        <v>71.444183864915573</v>
      </c>
      <c r="H25" s="10">
        <v>338</v>
      </c>
      <c r="I25" s="30">
        <f t="shared" si="2"/>
        <v>0.88461538461538458</v>
      </c>
      <c r="J25" s="10">
        <v>23</v>
      </c>
      <c r="K25" s="10">
        <v>26</v>
      </c>
      <c r="L25" s="30">
        <f t="shared" si="3"/>
        <v>0.8375634517766497</v>
      </c>
      <c r="M25" s="10">
        <v>165</v>
      </c>
      <c r="N25" s="10">
        <v>197</v>
      </c>
      <c r="O25" s="10">
        <v>226</v>
      </c>
      <c r="P25" s="13">
        <f t="shared" si="4"/>
        <v>0.87168141592920356</v>
      </c>
      <c r="Q25" s="34">
        <v>9647.84</v>
      </c>
      <c r="R25" s="10">
        <v>165</v>
      </c>
      <c r="S25" s="30">
        <f t="shared" si="5"/>
        <v>2.3809523809523808E-2</v>
      </c>
      <c r="T25" s="10">
        <v>1</v>
      </c>
      <c r="U25" s="10">
        <v>42</v>
      </c>
      <c r="V25" s="10">
        <v>429</v>
      </c>
      <c r="W25" s="34">
        <f t="shared" si="6"/>
        <v>0.80487804878048785</v>
      </c>
      <c r="X25" s="10">
        <v>271</v>
      </c>
      <c r="Y25" s="14">
        <f t="shared" si="7"/>
        <v>0.50844277673545968</v>
      </c>
    </row>
    <row r="26" spans="1:25" x14ac:dyDescent="0.2">
      <c r="A26" s="7">
        <v>105000000</v>
      </c>
      <c r="B26" s="8" t="s">
        <v>15</v>
      </c>
      <c r="C26" s="9">
        <v>484</v>
      </c>
      <c r="D26" s="10">
        <v>345</v>
      </c>
      <c r="E26" s="30">
        <f t="shared" si="0"/>
        <v>0.71280991735537191</v>
      </c>
      <c r="F26" s="11">
        <v>20172.3</v>
      </c>
      <c r="G26" s="12">
        <f t="shared" si="1"/>
        <v>58.470434782608692</v>
      </c>
      <c r="H26" s="10">
        <v>223</v>
      </c>
      <c r="I26" s="30">
        <f t="shared" si="2"/>
        <v>0.8</v>
      </c>
      <c r="J26" s="10">
        <v>20</v>
      </c>
      <c r="K26" s="10">
        <v>25</v>
      </c>
      <c r="L26" s="30">
        <f t="shared" si="3"/>
        <v>0.83333333333333337</v>
      </c>
      <c r="M26" s="10">
        <v>110</v>
      </c>
      <c r="N26" s="10">
        <v>132</v>
      </c>
      <c r="O26" s="10">
        <v>142</v>
      </c>
      <c r="P26" s="13">
        <f t="shared" si="4"/>
        <v>0.92957746478873238</v>
      </c>
      <c r="Q26" s="34">
        <v>6485.45</v>
      </c>
      <c r="R26" s="10">
        <v>110</v>
      </c>
      <c r="S26" s="30">
        <f t="shared" si="5"/>
        <v>0.125</v>
      </c>
      <c r="T26" s="10">
        <v>4</v>
      </c>
      <c r="U26" s="10">
        <v>32</v>
      </c>
      <c r="V26" s="10">
        <v>316</v>
      </c>
      <c r="W26" s="34">
        <f t="shared" si="6"/>
        <v>0.91594202898550725</v>
      </c>
      <c r="X26" s="10">
        <v>206</v>
      </c>
      <c r="Y26" s="14">
        <f t="shared" si="7"/>
        <v>0.59710144927536235</v>
      </c>
    </row>
    <row r="27" spans="1:25" x14ac:dyDescent="0.2">
      <c r="A27" s="7">
        <v>410147201</v>
      </c>
      <c r="B27" s="8" t="s">
        <v>16</v>
      </c>
      <c r="C27" s="9">
        <v>240</v>
      </c>
      <c r="D27" s="10">
        <v>225</v>
      </c>
      <c r="E27" s="30">
        <f t="shared" si="0"/>
        <v>0.9375</v>
      </c>
      <c r="F27" s="11">
        <v>14377.15</v>
      </c>
      <c r="G27" s="12">
        <f t="shared" si="1"/>
        <v>63.898444444444443</v>
      </c>
      <c r="H27" s="10">
        <v>150</v>
      </c>
      <c r="I27" s="30">
        <f t="shared" si="2"/>
        <v>0.875</v>
      </c>
      <c r="J27" s="10">
        <v>7</v>
      </c>
      <c r="K27" s="10">
        <v>8</v>
      </c>
      <c r="L27" s="30">
        <f t="shared" si="3"/>
        <v>0.80701754385964908</v>
      </c>
      <c r="M27" s="10">
        <v>46</v>
      </c>
      <c r="N27" s="10">
        <v>57</v>
      </c>
      <c r="O27" s="10">
        <v>70</v>
      </c>
      <c r="P27" s="13">
        <f t="shared" si="4"/>
        <v>0.81428571428571428</v>
      </c>
      <c r="Q27" s="34">
        <v>4170.1900000000005</v>
      </c>
      <c r="R27" s="10">
        <v>46</v>
      </c>
      <c r="S27" s="30">
        <f t="shared" si="5"/>
        <v>5.7692307692307696E-2</v>
      </c>
      <c r="T27" s="10">
        <v>3</v>
      </c>
      <c r="U27" s="10">
        <v>52</v>
      </c>
      <c r="V27" s="10">
        <v>127</v>
      </c>
      <c r="W27" s="34">
        <f t="shared" si="6"/>
        <v>0.56444444444444442</v>
      </c>
      <c r="X27" s="10">
        <v>99</v>
      </c>
      <c r="Y27" s="14">
        <f t="shared" si="7"/>
        <v>0.44</v>
      </c>
    </row>
    <row r="28" spans="1:25" x14ac:dyDescent="0.2">
      <c r="A28" s="7">
        <v>300484470</v>
      </c>
      <c r="B28" s="8" t="s">
        <v>17</v>
      </c>
      <c r="C28" s="9">
        <v>65</v>
      </c>
      <c r="D28" s="10">
        <v>66</v>
      </c>
      <c r="E28" s="30">
        <f t="shared" si="0"/>
        <v>1.0153846153846153</v>
      </c>
      <c r="F28" s="11">
        <v>6224</v>
      </c>
      <c r="G28" s="12">
        <f t="shared" si="1"/>
        <v>94.303030303030297</v>
      </c>
      <c r="H28" s="10">
        <v>60</v>
      </c>
      <c r="I28" s="30">
        <f t="shared" si="2"/>
        <v>0.94444444444444442</v>
      </c>
      <c r="J28" s="10">
        <v>17</v>
      </c>
      <c r="K28" s="10">
        <v>18</v>
      </c>
      <c r="L28" s="30">
        <f t="shared" si="3"/>
        <v>0.8928571428571429</v>
      </c>
      <c r="M28" s="10">
        <v>25</v>
      </c>
      <c r="N28" s="10">
        <v>28</v>
      </c>
      <c r="O28" s="10">
        <v>37</v>
      </c>
      <c r="P28" s="13">
        <f t="shared" si="4"/>
        <v>0.7567567567567568</v>
      </c>
      <c r="Q28" s="34">
        <v>5998.27</v>
      </c>
      <c r="R28" s="10">
        <v>25</v>
      </c>
      <c r="S28" s="30">
        <f t="shared" si="5"/>
        <v>0</v>
      </c>
      <c r="T28" s="10">
        <v>0</v>
      </c>
      <c r="U28" s="10">
        <v>11</v>
      </c>
      <c r="V28" s="10">
        <v>80</v>
      </c>
      <c r="W28" s="34">
        <f t="shared" si="6"/>
        <v>1.2121212121212122</v>
      </c>
      <c r="X28" s="10">
        <v>45</v>
      </c>
      <c r="Y28" s="14">
        <f t="shared" si="7"/>
        <v>0.68181818181818177</v>
      </c>
    </row>
    <row r="29" spans="1:25" x14ac:dyDescent="0.2">
      <c r="A29" s="7">
        <v>414067702</v>
      </c>
      <c r="B29" s="15" t="s">
        <v>43</v>
      </c>
      <c r="C29" s="16">
        <v>745</v>
      </c>
      <c r="D29" s="10">
        <v>769</v>
      </c>
      <c r="E29" s="30">
        <f t="shared" si="0"/>
        <v>1.0322147651006712</v>
      </c>
      <c r="F29" s="11">
        <v>67637</v>
      </c>
      <c r="G29" s="12">
        <f t="shared" si="1"/>
        <v>87.954486345903774</v>
      </c>
      <c r="H29" s="10">
        <v>674</v>
      </c>
      <c r="I29" s="30">
        <f t="shared" si="2"/>
        <v>0.88888888888888884</v>
      </c>
      <c r="J29" s="10">
        <v>32</v>
      </c>
      <c r="K29" s="10">
        <v>36</v>
      </c>
      <c r="L29" s="30">
        <f t="shared" si="3"/>
        <v>0.784037558685446</v>
      </c>
      <c r="M29" s="10">
        <v>334</v>
      </c>
      <c r="N29" s="10">
        <v>426</v>
      </c>
      <c r="O29" s="10">
        <v>482</v>
      </c>
      <c r="P29" s="13">
        <f t="shared" si="4"/>
        <v>0.88381742738589208</v>
      </c>
      <c r="Q29" s="34">
        <v>9633.8799999999992</v>
      </c>
      <c r="R29" s="10">
        <v>334</v>
      </c>
      <c r="S29" s="30">
        <f t="shared" si="5"/>
        <v>6.8627450980392163E-2</v>
      </c>
      <c r="T29" s="10">
        <v>7</v>
      </c>
      <c r="U29" s="10">
        <v>102</v>
      </c>
      <c r="V29" s="10">
        <v>789</v>
      </c>
      <c r="W29" s="34">
        <f t="shared" si="6"/>
        <v>1.0260078023407022</v>
      </c>
      <c r="X29" s="10">
        <v>461</v>
      </c>
      <c r="Y29" s="14">
        <f t="shared" si="7"/>
        <v>0.59947984395318599</v>
      </c>
    </row>
    <row r="30" spans="1:25" x14ac:dyDescent="0.2">
      <c r="A30" s="7">
        <v>109000000</v>
      </c>
      <c r="B30" s="15" t="s">
        <v>42</v>
      </c>
      <c r="C30" s="16">
        <v>217</v>
      </c>
      <c r="D30" s="10">
        <v>162</v>
      </c>
      <c r="E30" s="30">
        <f t="shared" si="0"/>
        <v>0.74654377880184331</v>
      </c>
      <c r="F30" s="11">
        <v>5665.4</v>
      </c>
      <c r="G30" s="12">
        <f t="shared" si="1"/>
        <v>34.971604938271604</v>
      </c>
      <c r="H30" s="10">
        <v>130</v>
      </c>
      <c r="I30" s="30">
        <f t="shared" si="2"/>
        <v>0.9</v>
      </c>
      <c r="J30" s="10">
        <v>9</v>
      </c>
      <c r="K30" s="10">
        <v>10</v>
      </c>
      <c r="L30" s="30">
        <f t="shared" si="3"/>
        <v>0.79487179487179482</v>
      </c>
      <c r="M30" s="10">
        <v>62</v>
      </c>
      <c r="N30" s="10">
        <v>78</v>
      </c>
      <c r="O30" s="10">
        <v>78</v>
      </c>
      <c r="P30" s="13">
        <f t="shared" si="4"/>
        <v>1</v>
      </c>
      <c r="Q30" s="34">
        <v>7831.69</v>
      </c>
      <c r="R30" s="10">
        <v>62</v>
      </c>
      <c r="S30" s="30">
        <f t="shared" si="5"/>
        <v>0.52727272727272723</v>
      </c>
      <c r="T30" s="10">
        <v>29</v>
      </c>
      <c r="U30" s="10">
        <v>55</v>
      </c>
      <c r="V30" s="10">
        <v>217</v>
      </c>
      <c r="W30" s="34">
        <f t="shared" si="6"/>
        <v>1.3395061728395061</v>
      </c>
      <c r="X30" s="10">
        <v>104</v>
      </c>
      <c r="Y30" s="14">
        <f t="shared" si="7"/>
        <v>0.64197530864197527</v>
      </c>
    </row>
    <row r="31" spans="1:25" x14ac:dyDescent="0.2">
      <c r="A31" s="7">
        <v>108567807</v>
      </c>
      <c r="B31" s="8" t="s">
        <v>18</v>
      </c>
      <c r="C31" s="9">
        <v>112</v>
      </c>
      <c r="D31" s="10">
        <v>64</v>
      </c>
      <c r="E31" s="30">
        <f t="shared" si="0"/>
        <v>0.5714285714285714</v>
      </c>
      <c r="F31" s="11">
        <v>1773.75</v>
      </c>
      <c r="G31" s="12">
        <f t="shared" si="1"/>
        <v>27.71484375</v>
      </c>
      <c r="H31" s="10">
        <v>60</v>
      </c>
      <c r="I31" s="30">
        <f t="shared" si="2"/>
        <v>0.72222222222222221</v>
      </c>
      <c r="J31" s="10">
        <v>13</v>
      </c>
      <c r="K31" s="10">
        <v>18</v>
      </c>
      <c r="L31" s="30">
        <f t="shared" si="3"/>
        <v>0.68421052631578949</v>
      </c>
      <c r="M31" s="10">
        <v>26</v>
      </c>
      <c r="N31" s="10">
        <v>38</v>
      </c>
      <c r="O31" s="10">
        <v>38</v>
      </c>
      <c r="P31" s="13">
        <f t="shared" si="4"/>
        <v>1</v>
      </c>
      <c r="Q31" s="34">
        <v>4743</v>
      </c>
      <c r="R31" s="10">
        <v>26</v>
      </c>
      <c r="S31" s="30">
        <f t="shared" si="5"/>
        <v>0.11538461538461539</v>
      </c>
      <c r="T31" s="10">
        <v>3</v>
      </c>
      <c r="U31" s="10">
        <v>26</v>
      </c>
      <c r="V31" s="10">
        <v>73</v>
      </c>
      <c r="W31" s="34">
        <f t="shared" si="6"/>
        <v>1.140625</v>
      </c>
      <c r="X31" s="10">
        <v>43</v>
      </c>
      <c r="Y31" s="14">
        <f t="shared" si="7"/>
        <v>0.671875</v>
      </c>
    </row>
    <row r="32" spans="1:25" x14ac:dyDescent="0.2">
      <c r="A32" s="7">
        <v>426517601</v>
      </c>
      <c r="B32" s="8" t="s">
        <v>19</v>
      </c>
      <c r="C32" s="9">
        <v>350</v>
      </c>
      <c r="D32" s="10">
        <v>363</v>
      </c>
      <c r="E32" s="30">
        <f t="shared" si="0"/>
        <v>1.0371428571428571</v>
      </c>
      <c r="F32" s="11">
        <v>22428.1</v>
      </c>
      <c r="G32" s="12">
        <f t="shared" si="1"/>
        <v>61.785399449035808</v>
      </c>
      <c r="H32" s="10">
        <v>290</v>
      </c>
      <c r="I32" s="30">
        <f t="shared" si="2"/>
        <v>0.5</v>
      </c>
      <c r="J32" s="10">
        <v>4</v>
      </c>
      <c r="K32" s="10">
        <v>8</v>
      </c>
      <c r="L32" s="30">
        <f t="shared" si="3"/>
        <v>0.72566371681415931</v>
      </c>
      <c r="M32" s="10">
        <v>82</v>
      </c>
      <c r="N32" s="10">
        <v>113</v>
      </c>
      <c r="O32" s="10">
        <v>157</v>
      </c>
      <c r="P32" s="13">
        <f t="shared" si="4"/>
        <v>0.71974522292993626</v>
      </c>
      <c r="Q32" s="34">
        <v>9339.8149999999987</v>
      </c>
      <c r="R32" s="10">
        <v>82</v>
      </c>
      <c r="S32" s="30">
        <f t="shared" si="5"/>
        <v>3.3333333333333333E-2</v>
      </c>
      <c r="T32" s="10">
        <v>1</v>
      </c>
      <c r="U32" s="10">
        <v>30</v>
      </c>
      <c r="V32" s="10">
        <v>216</v>
      </c>
      <c r="W32" s="34">
        <f t="shared" si="6"/>
        <v>0.5950413223140496</v>
      </c>
      <c r="X32" s="10">
        <v>140</v>
      </c>
      <c r="Y32" s="14">
        <f t="shared" si="7"/>
        <v>0.38567493112947659</v>
      </c>
    </row>
    <row r="33" spans="1:25" x14ac:dyDescent="0.2">
      <c r="A33" s="7">
        <v>367205324</v>
      </c>
      <c r="B33" s="8" t="s">
        <v>20</v>
      </c>
      <c r="C33" s="9">
        <v>35</v>
      </c>
      <c r="D33" s="10">
        <v>24</v>
      </c>
      <c r="E33" s="30">
        <f t="shared" si="0"/>
        <v>0.68571428571428572</v>
      </c>
      <c r="F33" s="11">
        <v>2426.4</v>
      </c>
      <c r="G33" s="12">
        <f t="shared" si="1"/>
        <v>101.10000000000001</v>
      </c>
      <c r="H33" s="10">
        <v>19</v>
      </c>
      <c r="I33" s="30">
        <f t="shared" si="2"/>
        <v>0.8</v>
      </c>
      <c r="J33" s="10">
        <v>4</v>
      </c>
      <c r="K33" s="10">
        <v>5</v>
      </c>
      <c r="L33" s="30">
        <f t="shared" si="3"/>
        <v>1</v>
      </c>
      <c r="M33" s="10">
        <v>6</v>
      </c>
      <c r="N33" s="10">
        <v>6</v>
      </c>
      <c r="O33" s="10">
        <v>7</v>
      </c>
      <c r="P33" s="13">
        <f t="shared" si="4"/>
        <v>0.8571428571428571</v>
      </c>
      <c r="Q33" s="34">
        <v>3926.0699999999997</v>
      </c>
      <c r="R33" s="10">
        <v>6</v>
      </c>
      <c r="S33" s="30">
        <f t="shared" si="5"/>
        <v>0</v>
      </c>
      <c r="T33" s="10">
        <v>0</v>
      </c>
      <c r="U33" s="10">
        <v>2</v>
      </c>
      <c r="V33" s="10">
        <v>22</v>
      </c>
      <c r="W33" s="34">
        <f t="shared" si="6"/>
        <v>0.91666666666666663</v>
      </c>
      <c r="X33" s="10">
        <v>16</v>
      </c>
      <c r="Y33" s="14">
        <f t="shared" si="7"/>
        <v>0.66666666666666663</v>
      </c>
    </row>
    <row r="34" spans="1:25" x14ac:dyDescent="0.2">
      <c r="A34" s="7">
        <v>300229320</v>
      </c>
      <c r="B34" s="15" t="s">
        <v>44</v>
      </c>
      <c r="C34" s="16">
        <v>1097</v>
      </c>
      <c r="D34" s="10">
        <v>1006</v>
      </c>
      <c r="E34" s="30">
        <f t="shared" si="0"/>
        <v>0.91704649042844122</v>
      </c>
      <c r="F34" s="11">
        <v>60776.05</v>
      </c>
      <c r="G34" s="12">
        <f t="shared" si="1"/>
        <v>60.41356858846919</v>
      </c>
      <c r="H34" s="10">
        <v>742</v>
      </c>
      <c r="I34" s="30">
        <f t="shared" si="2"/>
        <v>0.79120879120879117</v>
      </c>
      <c r="J34" s="10">
        <v>72</v>
      </c>
      <c r="K34" s="10">
        <v>91</v>
      </c>
      <c r="L34" s="30">
        <f t="shared" si="3"/>
        <v>0.8177215189873418</v>
      </c>
      <c r="M34" s="10">
        <v>323</v>
      </c>
      <c r="N34" s="10">
        <v>395</v>
      </c>
      <c r="O34" s="10">
        <v>454</v>
      </c>
      <c r="P34" s="13">
        <f t="shared" si="4"/>
        <v>0.87004405286343611</v>
      </c>
      <c r="Q34" s="34">
        <v>7529.44</v>
      </c>
      <c r="R34" s="10">
        <v>323</v>
      </c>
      <c r="S34" s="30">
        <f t="shared" si="5"/>
        <v>9.7402597402597407E-2</v>
      </c>
      <c r="T34" s="10">
        <v>15</v>
      </c>
      <c r="U34" s="10">
        <v>154</v>
      </c>
      <c r="V34" s="10">
        <v>872</v>
      </c>
      <c r="W34" s="34">
        <f t="shared" si="6"/>
        <v>0.86679920477137173</v>
      </c>
      <c r="X34" s="10">
        <v>546</v>
      </c>
      <c r="Y34" s="14">
        <f t="shared" si="7"/>
        <v>0.54274353876739567</v>
      </c>
    </row>
    <row r="35" spans="1:25" x14ac:dyDescent="0.2">
      <c r="A35" s="7">
        <v>300093050</v>
      </c>
      <c r="B35" s="8" t="s">
        <v>21</v>
      </c>
      <c r="C35" s="9">
        <v>430</v>
      </c>
      <c r="D35" s="10">
        <v>497</v>
      </c>
      <c r="E35" s="30">
        <f t="shared" si="0"/>
        <v>1.155813953488372</v>
      </c>
      <c r="F35" s="11">
        <v>46069.25</v>
      </c>
      <c r="G35" s="12">
        <f t="shared" si="1"/>
        <v>92.694668008048296</v>
      </c>
      <c r="H35" s="10">
        <v>369</v>
      </c>
      <c r="I35" s="30">
        <f t="shared" si="2"/>
        <v>1</v>
      </c>
      <c r="J35" s="10">
        <v>5</v>
      </c>
      <c r="K35" s="10">
        <v>5</v>
      </c>
      <c r="L35" s="30">
        <f t="shared" si="3"/>
        <v>0.65</v>
      </c>
      <c r="M35" s="10">
        <v>91</v>
      </c>
      <c r="N35" s="10">
        <v>140</v>
      </c>
      <c r="O35" s="10">
        <v>266</v>
      </c>
      <c r="P35" s="13">
        <f t="shared" si="4"/>
        <v>0.52631578947368418</v>
      </c>
      <c r="Q35" s="34">
        <v>7014.9400000000005</v>
      </c>
      <c r="R35" s="10">
        <v>91</v>
      </c>
      <c r="S35" s="30">
        <f t="shared" si="5"/>
        <v>3.9603960396039604E-2</v>
      </c>
      <c r="T35" s="10">
        <v>4</v>
      </c>
      <c r="U35" s="10">
        <v>101</v>
      </c>
      <c r="V35" s="10">
        <v>370</v>
      </c>
      <c r="W35" s="34">
        <f t="shared" si="6"/>
        <v>0.74446680080482897</v>
      </c>
      <c r="X35" s="10">
        <v>277</v>
      </c>
      <c r="Y35" s="14">
        <f t="shared" si="7"/>
        <v>0.55734406438631789</v>
      </c>
    </row>
    <row r="36" spans="1:25" x14ac:dyDescent="0.2">
      <c r="A36" s="7">
        <v>300469560</v>
      </c>
      <c r="B36" s="8" t="s">
        <v>22</v>
      </c>
      <c r="C36" s="9">
        <v>180</v>
      </c>
      <c r="D36" s="10">
        <v>171</v>
      </c>
      <c r="E36" s="30">
        <f t="shared" si="0"/>
        <v>0.95</v>
      </c>
      <c r="F36" s="11">
        <v>11132.95</v>
      </c>
      <c r="G36" s="12">
        <f t="shared" si="1"/>
        <v>65.104970760233925</v>
      </c>
      <c r="H36" s="10">
        <v>105</v>
      </c>
      <c r="I36" s="30">
        <f t="shared" si="2"/>
        <v>0.875</v>
      </c>
      <c r="J36" s="10">
        <v>7</v>
      </c>
      <c r="K36" s="10">
        <v>8</v>
      </c>
      <c r="L36" s="30">
        <f t="shared" si="3"/>
        <v>0.67307692307692313</v>
      </c>
      <c r="M36" s="10">
        <v>35</v>
      </c>
      <c r="N36" s="10">
        <v>52</v>
      </c>
      <c r="O36" s="10">
        <v>67</v>
      </c>
      <c r="P36" s="13">
        <f t="shared" si="4"/>
        <v>0.77611940298507465</v>
      </c>
      <c r="Q36" s="34">
        <v>8043</v>
      </c>
      <c r="R36" s="10">
        <v>35</v>
      </c>
      <c r="S36" s="30">
        <f t="shared" si="5"/>
        <v>0.125</v>
      </c>
      <c r="T36" s="10">
        <v>2</v>
      </c>
      <c r="U36" s="10">
        <v>16</v>
      </c>
      <c r="V36" s="10">
        <v>117</v>
      </c>
      <c r="W36" s="34">
        <f t="shared" si="6"/>
        <v>0.68421052631578949</v>
      </c>
      <c r="X36" s="10">
        <v>81</v>
      </c>
      <c r="Y36" s="14">
        <f t="shared" si="7"/>
        <v>0.47368421052631576</v>
      </c>
    </row>
    <row r="37" spans="1:25" x14ac:dyDescent="0.2">
      <c r="D37" s="1"/>
      <c r="F37" s="1"/>
      <c r="H37" s="1"/>
      <c r="J37" s="1"/>
      <c r="K37" s="1"/>
      <c r="L37" s="1"/>
      <c r="T37" s="1"/>
      <c r="U37" s="1"/>
    </row>
  </sheetData>
  <sheetProtection sheet="1" objects="1" scenarios="1" formatCells="0" formatColumns="0" formatRows="0" deleteRows="0" sort="0"/>
  <mergeCells count="6">
    <mergeCell ref="V1:Y1"/>
    <mergeCell ref="A1:B1"/>
    <mergeCell ref="I1:K1"/>
    <mergeCell ref="L1:N1"/>
    <mergeCell ref="Q1:R1"/>
    <mergeCell ref="S1:U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contractors agency enrol</vt:lpstr>
      <vt:lpstr>'direct contractors agency enrol'!Print_Titles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Destiny Simpson</cp:lastModifiedBy>
  <cp:lastPrinted>2024-05-03T13:00:01Z</cp:lastPrinted>
  <dcterms:created xsi:type="dcterms:W3CDTF">2011-08-01T14:22:18Z</dcterms:created>
  <dcterms:modified xsi:type="dcterms:W3CDTF">2024-07-31T15:11:15Z</dcterms:modified>
</cp:coreProperties>
</file>